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405" windowWidth="19440" windowHeight="12780" tabRatio="169" activeTab="0"/>
  </bookViews>
  <sheets>
    <sheet name="DPCL 30 - Liuto" sheetId="1" r:id="rId1"/>
    <sheet name="Foglio2" sheetId="2" r:id="rId2"/>
    <sheet name="Foglio3" sheetId="3" r:id="rId3"/>
  </sheets>
  <definedNames/>
  <calcPr fullCalcOnLoad="1"/>
</workbook>
</file>

<file path=xl/comments1.xml><?xml version="1.0" encoding="utf-8"?>
<comments xmlns="http://schemas.openxmlformats.org/spreadsheetml/2006/main">
  <authors>
    <author>Patrizia Rizzini</author>
  </authors>
  <commentList>
    <comment ref="I29" authorId="0">
      <text>
        <r>
          <rPr>
            <b/>
            <sz val="10"/>
            <rFont val="Tahoma"/>
            <family val="2"/>
          </rPr>
          <t>Patrizia Rizzini:</t>
        </r>
        <r>
          <rPr>
            <sz val="10"/>
            <rFont val="Tahoma"/>
            <family val="2"/>
          </rPr>
          <t xml:space="preserve">
</t>
        </r>
      </text>
    </comment>
  </commentList>
</comments>
</file>

<file path=xl/sharedStrings.xml><?xml version="1.0" encoding="utf-8"?>
<sst xmlns="http://schemas.openxmlformats.org/spreadsheetml/2006/main" count="173" uniqueCount="88">
  <si>
    <r>
      <t xml:space="preserve">
Al termine degli studi relativi al Diploma Accademico di primo livello in </t>
    </r>
    <r>
      <rPr>
        <b/>
        <sz val="8"/>
        <rFont val="Arial"/>
        <family val="2"/>
      </rPr>
      <t>Liuto,</t>
    </r>
    <r>
      <rPr>
        <sz val="8"/>
        <rFont val="Arial"/>
        <family val="2"/>
      </rPr>
      <t xml:space="preserve"> gli studenti devono aver acquisito le conoscenze delle tecniche storiche e le competenze specifiche tali da consentire loro di realizzare concretamente la propria idea artistica. A tal fine sarà dato particolare rilievo allo studio del repertorio più rappresentativo dello strumento - incluso quello d’insieme e polifonico - e delle relative prassi esecutive, anche con la finalità di sviluppare la capacità dello studente di interagire all’interno di gruppi musicali diversamente composti. Tali obiettivi dovranno essere raggiunti anche favorendo lo sviluppo della capacità percettiva dell’udito e di memorizzazione e con l’acquisizione di specifiche conoscenze relative ai modelli organizzativi, compositivi ed analitici della musica ed alla loro interazione.
Specifica cura dovrà essere dedicata all’acquisizione di adeguate tecniche di controllo posturale ed emozionale. Al termine del Triennio gli studenti devono aver acquisito una conoscenza approfondita degli aspetti stilistici, storici estetici generali e relativi al proprio specifico indirizzo.
Inoltre, con riferimento alla specificità dei singoli corsi, lo studente dovrà possedere adeguate competenze riferite all’ambito dell’improvvisazione e all’ornamentazione. E’ obiettivo formativo del corso anche l’acquisizione di adeguate competenze nel campo dell’informatica musicale nonché quelle relative ad una seconda lingua comunitaria.  </t>
    </r>
  </si>
  <si>
    <t>Discipline compositive</t>
  </si>
  <si>
    <t>Discipline interpretative della musica antica</t>
  </si>
  <si>
    <t>Discipline della musica elettronica e delle tecnologie del suono</t>
  </si>
  <si>
    <t xml:space="preserve">COME/05 
Informatica musicale                                                                                                                                                                                                                                              
</t>
  </si>
  <si>
    <t>Discipline didattiche</t>
  </si>
  <si>
    <r>
      <t xml:space="preserve">CODL/02
</t>
    </r>
    <r>
      <rPr>
        <sz val="10"/>
        <rFont val="Calibri"/>
        <family val="2"/>
      </rPr>
      <t>LINGUA STRANIERA COMUNITARIA</t>
    </r>
  </si>
  <si>
    <t>CODM/04: 
Storia della musica</t>
  </si>
  <si>
    <t>COTP/06 
Teoria, ritmica e percezione musicale</t>
  </si>
  <si>
    <t>Semiografia musicale</t>
  </si>
  <si>
    <t>Lettura cantata, inotnazione e ritmica</t>
  </si>
  <si>
    <t>Prassi esecutive e repertori del Basso Continuo</t>
  </si>
  <si>
    <t>Prassi esecutive e repertori d'insieme per voci e strumenti antichi</t>
  </si>
  <si>
    <t xml:space="preserve">COTP/05
Teoria e prassi del basso continuo
</t>
  </si>
  <si>
    <t>CODM/07      Poesia per musica e drammaturgia musicale</t>
  </si>
  <si>
    <t>CFA obbligatori da conseguire nell’ambito delle attività di base e caratterizzanti:</t>
  </si>
  <si>
    <t>CFA settori obbligatori previsti dal DM 124/09 nell’ambito delle attività di base e caratterizzanti:</t>
  </si>
  <si>
    <t>Informatica musicale</t>
  </si>
  <si>
    <t>Strumenti e metodi della ricerca bibliografica</t>
  </si>
  <si>
    <t xml:space="preserve">Il corso offre allo studente possibilità di impiego nei seguenti ambiti:
- Strumentista solista
- Strumentista in gruppi da camera
- Strumentista in formazioni orchestrali
- Strumentista in formazioni orchestrali per il teatro musicale
- Continuista nel repertorio da camera e nel teatro musicale
</t>
  </si>
  <si>
    <t>COMA/02
Liuto</t>
  </si>
  <si>
    <t>Tot. ore (comprese ca. 60 ore per discipline a scelta)</t>
  </si>
  <si>
    <r>
      <rPr>
        <b/>
        <sz val="16"/>
        <rFont val="Calibri"/>
        <family val="2"/>
      </rPr>
      <t>CONSERVATORIO "L.REFICE" DI FROSINONE</t>
    </r>
    <r>
      <rPr>
        <sz val="16"/>
        <rFont val="Calibri"/>
        <family val="2"/>
      </rPr>
      <t xml:space="preserve">
DIPARTIMENTO DEGLI STRUMENTI AD ARCO E A CORDA
SCUOLA DI LIUTO
DCPL30 CORSO DI DIPLOMA ACCADEMICO DI PRIMO LIVELLO IN </t>
    </r>
    <r>
      <rPr>
        <b/>
        <sz val="16"/>
        <rFont val="Calibri"/>
        <family val="2"/>
      </rPr>
      <t>LIUTO</t>
    </r>
  </si>
  <si>
    <t>tipologia delle attività formative</t>
  </si>
  <si>
    <t>area disciplinare</t>
  </si>
  <si>
    <t>disciplina</t>
  </si>
  <si>
    <t>tip.</t>
  </si>
  <si>
    <t>CFA</t>
  </si>
  <si>
    <t>val.</t>
  </si>
  <si>
    <t>FORMAZIONE DI BASE</t>
  </si>
  <si>
    <t>Discipline teorico-analitico-pratiche</t>
  </si>
  <si>
    <t>TOTALI</t>
  </si>
  <si>
    <t>ore</t>
  </si>
  <si>
    <t>CARATTERIZZANTI</t>
  </si>
  <si>
    <t>INTEGRATIVE O AFFINI</t>
  </si>
  <si>
    <t>A SCELTA DELLO STUDENTE</t>
  </si>
  <si>
    <t>PROVA FINALE E CONOSCENZA DELLA LINGUA STRANIERA</t>
  </si>
  <si>
    <t>Discipline linguistiche</t>
  </si>
  <si>
    <t>Lingua straniera comunitaria</t>
  </si>
  <si>
    <t>Prova finale</t>
  </si>
  <si>
    <t>OBIETTIVI FORMATIVI</t>
  </si>
  <si>
    <t>PROSPETTIVE OCCUPAZIONALI</t>
  </si>
  <si>
    <r>
      <rPr>
        <b/>
        <sz val="8"/>
        <rFont val="Calibri"/>
        <family val="2"/>
      </rPr>
      <t xml:space="preserve">I </t>
    </r>
    <r>
      <rPr>
        <sz val="8"/>
        <rFont val="Calibri"/>
        <family val="2"/>
      </rPr>
      <t>= disciplina individuale</t>
    </r>
  </si>
  <si>
    <r>
      <t>G</t>
    </r>
    <r>
      <rPr>
        <sz val="8"/>
        <rFont val="Calibri"/>
        <family val="2"/>
      </rPr>
      <t xml:space="preserve"> = disciplina d'insieme o di gruppo </t>
    </r>
  </si>
  <si>
    <r>
      <t>C</t>
    </r>
    <r>
      <rPr>
        <sz val="8"/>
        <rFont val="Calibri"/>
        <family val="2"/>
      </rPr>
      <t xml:space="preserve"> = disciplina collettiva teorica o pratica </t>
    </r>
  </si>
  <si>
    <r>
      <t>L</t>
    </r>
    <r>
      <rPr>
        <sz val="8"/>
        <rFont val="Calibri"/>
        <family val="2"/>
      </rPr>
      <t xml:space="preserve"> = laboratorio</t>
    </r>
  </si>
  <si>
    <t>II ANNUALITÀ</t>
  </si>
  <si>
    <t>III ANNUALITÀ</t>
  </si>
  <si>
    <r>
      <rPr>
        <b/>
        <sz val="8"/>
        <rFont val="Calibri"/>
        <family val="2"/>
      </rPr>
      <t>E</t>
    </r>
    <r>
      <rPr>
        <sz val="8"/>
        <rFont val="Calibri"/>
        <family val="2"/>
      </rPr>
      <t xml:space="preserve"> = valutazione in trentesimi e crediti conferiti da commissione a seguito di esame</t>
    </r>
  </si>
  <si>
    <r>
      <rPr>
        <b/>
        <sz val="8"/>
        <rFont val="Calibri"/>
        <family val="2"/>
      </rPr>
      <t>ID</t>
    </r>
    <r>
      <rPr>
        <sz val="8"/>
        <rFont val="Calibri"/>
        <family val="2"/>
      </rPr>
      <t xml:space="preserve"> = valutazione con giudizio di idoneità e crediti conferiti dal docente</t>
    </r>
  </si>
  <si>
    <t>CFA settore</t>
  </si>
  <si>
    <t xml:space="preserve">codice
settore artistico-disciplinare </t>
  </si>
  <si>
    <t>Tot. esami</t>
  </si>
  <si>
    <t>TOTALE</t>
  </si>
  <si>
    <t>PIANO DELL'OFFERTA DIDATTICA</t>
  </si>
  <si>
    <t>Discipline musicologiche</t>
  </si>
  <si>
    <t>C</t>
  </si>
  <si>
    <t>E</t>
  </si>
  <si>
    <t>Discipline interpretative d'insieme</t>
  </si>
  <si>
    <t>Discipline interpretative</t>
  </si>
  <si>
    <t>I</t>
  </si>
  <si>
    <t>G</t>
  </si>
  <si>
    <t>ID</t>
  </si>
  <si>
    <t>Attività formative a scelta dello studente</t>
  </si>
  <si>
    <t xml:space="preserve">CODC/01 
Composizione
</t>
  </si>
  <si>
    <t>CODI/20                               Pratica organistica e canto gregoriano</t>
  </si>
  <si>
    <t>Accordature e temperamenti</t>
  </si>
  <si>
    <t>Tecniche di consapevolezza e di espressione corpora</t>
  </si>
  <si>
    <t>CODD/07                            Tecniche di consapevolezza e di espressione corporea</t>
  </si>
  <si>
    <t>ULTERIORI</t>
  </si>
  <si>
    <t>Prassi esecutive e repertori</t>
  </si>
  <si>
    <t>Trattati e metodi</t>
  </si>
  <si>
    <t>Analisi compositiva</t>
  </si>
  <si>
    <t>Teoria del basso continuo</t>
  </si>
  <si>
    <t>COTP/05                                    Teoria e prassi del basso continuo</t>
  </si>
  <si>
    <t>Movimento espressivo</t>
  </si>
  <si>
    <t>COMA/15 
Clavicembalo e tastiere storiche</t>
  </si>
  <si>
    <t>Pratica organistica</t>
  </si>
  <si>
    <t>Storia e storiografia della musica</t>
  </si>
  <si>
    <r>
      <t xml:space="preserve">I </t>
    </r>
    <r>
      <rPr>
        <b/>
        <sz val="8"/>
        <rFont val="Calibri"/>
        <family val="2"/>
      </rPr>
      <t>ANNUALITÀ</t>
    </r>
  </si>
  <si>
    <t>Ear training</t>
  </si>
  <si>
    <t xml:space="preserve">CODM/01
Bibliografia e biblioteconomia musicale </t>
  </si>
  <si>
    <t>Improvvisazione e ornamentazione allo strumento</t>
  </si>
  <si>
    <t>COMI/07                                Musica d'insieme per strumenti antichi</t>
  </si>
  <si>
    <t>Storia della notazione musicale</t>
  </si>
  <si>
    <t>Canto cristiano medioevale</t>
  </si>
  <si>
    <t>Letteratura e testi per musica (Retorica musicale)</t>
  </si>
  <si>
    <t>Modalità (Pratica della solmisazione)</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</si>
</sst>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F800]dddd\,\ mmmm\ dd\,\ yyyy"/>
    <numFmt numFmtId="175" formatCode="[$-410]dddd\ d\ mmmm\ yyyy"/>
    <numFmt numFmtId="176" formatCode="h\.mm\.ss"/>
    <numFmt numFmtId="177" formatCode="0.0%"/>
    <numFmt numFmtId="178" formatCode="0.0"/>
  </numFmts>
  <fonts count="58">
    <font>
      <sz val="10"/>
      <name val="Arial"/>
      <family val="2"/>
    </font>
    <font>
      <sz val="8"/>
      <name val="Calibri"/>
      <family val="2"/>
    </font>
    <font>
      <b/>
      <sz val="8"/>
      <name val="Calibri"/>
      <family val="2"/>
    </font>
    <font>
      <sz val="10"/>
      <name val="Calibri"/>
      <family val="2"/>
    </font>
    <font>
      <sz val="9"/>
      <name val="Calibri"/>
      <family val="2"/>
    </font>
    <font>
      <b/>
      <sz val="10"/>
      <name val="Calibri"/>
      <family val="2"/>
    </font>
    <font>
      <b/>
      <sz val="9"/>
      <name val="Calibri"/>
      <family val="2"/>
    </font>
    <font>
      <sz val="11"/>
      <name val="Calibri"/>
      <family val="2"/>
    </font>
    <font>
      <b/>
      <sz val="11"/>
      <name val="Calibri"/>
      <family val="2"/>
    </font>
    <font>
      <b/>
      <sz val="14"/>
      <name val="Calibri"/>
      <family val="2"/>
    </font>
    <font>
      <b/>
      <sz val="11"/>
      <color indexed="60"/>
      <name val="Calibri"/>
      <family val="2"/>
    </font>
    <font>
      <b/>
      <sz val="10"/>
      <color indexed="60"/>
      <name val="Calibri"/>
      <family val="2"/>
    </font>
    <font>
      <b/>
      <sz val="10"/>
      <color indexed="63"/>
      <name val="Calibri"/>
      <family val="2"/>
    </font>
    <font>
      <b/>
      <sz val="11"/>
      <color indexed="63"/>
      <name val="Calibri"/>
      <family val="2"/>
    </font>
    <font>
      <sz val="8"/>
      <name val="Verdana"/>
      <family val="2"/>
    </font>
    <font>
      <u val="single"/>
      <sz val="10"/>
      <color indexed="12"/>
      <name val="Arial"/>
      <family val="2"/>
    </font>
    <font>
      <u val="single"/>
      <sz val="10"/>
      <color indexed="61"/>
      <name val="Arial"/>
      <family val="2"/>
    </font>
    <font>
      <sz val="8"/>
      <name val="Arial"/>
      <family val="2"/>
    </font>
    <font>
      <sz val="10"/>
      <name val="Tahoma"/>
      <family val="2"/>
    </font>
    <font>
      <b/>
      <sz val="10"/>
      <name val="Tahoma"/>
      <family val="2"/>
    </font>
    <font>
      <sz val="9"/>
      <name val="Arial"/>
      <family val="2"/>
    </font>
    <font>
      <sz val="16"/>
      <name val="Calibri"/>
      <family val="2"/>
    </font>
    <font>
      <b/>
      <sz val="8"/>
      <color indexed="63"/>
      <name val="Arial"/>
      <family val="2"/>
    </font>
    <font>
      <b/>
      <sz val="16"/>
      <name val="Calibri"/>
      <family val="2"/>
    </font>
    <font>
      <b/>
      <sz val="8"/>
      <name val="Arial"/>
      <family val="2"/>
    </font>
    <font>
      <sz val="11"/>
      <color indexed="8"/>
      <name val="Calibri"/>
      <family val="2"/>
    </font>
    <font>
      <sz val="11"/>
      <color indexed="9"/>
      <name val="Calibri"/>
      <family val="2"/>
    </font>
    <font>
      <b/>
      <sz val="11"/>
      <color indexed="53"/>
      <name val="Calibri"/>
      <family val="2"/>
    </font>
    <font>
      <sz val="11"/>
      <color indexed="53"/>
      <name val="Calibri"/>
      <family val="2"/>
    </font>
    <font>
      <b/>
      <sz val="11"/>
      <color indexed="9"/>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double">
        <color indexed="8"/>
      </right>
      <top style="thin"/>
      <bottom style="thin"/>
    </border>
    <border>
      <left style="double">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right style="thin"/>
      <top style="thin"/>
      <bottom>
        <color indexed="63"/>
      </bottom>
    </border>
    <border>
      <left style="thin">
        <color indexed="8"/>
      </left>
      <right style="double">
        <color indexed="8"/>
      </right>
      <top style="thin"/>
      <bottom style="thin"/>
    </border>
    <border>
      <left>
        <color indexed="63"/>
      </left>
      <right>
        <color indexed="63"/>
      </right>
      <top style="thin">
        <color indexed="8"/>
      </top>
      <bottom style="thin">
        <color indexed="8"/>
      </bottom>
    </border>
    <border>
      <left style="thin"/>
      <right style="thin"/>
      <top>
        <color indexed="63"/>
      </top>
      <bottom style="thin"/>
    </border>
    <border>
      <left style="thin"/>
      <right>
        <color indexed="63"/>
      </right>
      <top>
        <color indexed="63"/>
      </top>
      <bottom style="thin"/>
    </border>
    <border>
      <left>
        <color indexed="63"/>
      </left>
      <right style="thin">
        <color indexed="8"/>
      </right>
      <top>
        <color indexed="63"/>
      </top>
      <bottom style="thin">
        <color indexed="8"/>
      </bottom>
    </border>
    <border>
      <left style="thin"/>
      <right style="thin"/>
      <top>
        <color indexed="63"/>
      </top>
      <bottom>
        <color indexed="63"/>
      </bottom>
    </border>
    <border>
      <left style="thin">
        <color indexed="8"/>
      </left>
      <right style="double">
        <color indexed="8"/>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style="thin">
        <color indexed="8"/>
      </top>
      <bottom style="thin">
        <color indexed="8"/>
      </bottom>
    </border>
    <border>
      <left>
        <color indexed="63"/>
      </left>
      <right style="double">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style="thin"/>
      <top>
        <color indexed="63"/>
      </top>
      <bottom style="thin"/>
    </border>
    <border>
      <left>
        <color indexed="63"/>
      </left>
      <right style="thin"/>
      <top style="thin"/>
      <bottom style="thin"/>
    </border>
    <border>
      <left>
        <color indexed="63"/>
      </left>
      <right style="medium"/>
      <top style="medium"/>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color indexed="8"/>
      </right>
      <top style="thin">
        <color indexed="8"/>
      </top>
      <bottom style="thin">
        <color indexed="8"/>
      </bottom>
    </border>
    <border>
      <left style="thin"/>
      <right style="double"/>
      <top>
        <color indexed="63"/>
      </top>
      <bottom style="thin"/>
    </border>
    <border>
      <left style="thin">
        <color indexed="23"/>
      </left>
      <right>
        <color indexed="63"/>
      </right>
      <top>
        <color indexed="63"/>
      </top>
      <bottom style="medium">
        <color indexed="23"/>
      </bottom>
    </border>
    <border>
      <left>
        <color indexed="63"/>
      </left>
      <right style="medium">
        <color indexed="23"/>
      </right>
      <top>
        <color indexed="63"/>
      </top>
      <bottom style="medium">
        <color indexed="2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thin">
        <color indexed="23"/>
      </right>
      <top>
        <color indexed="63"/>
      </top>
      <bottom style="medium">
        <color indexed="23"/>
      </bottom>
    </border>
    <border>
      <left style="medium">
        <color indexed="60"/>
      </left>
      <right>
        <color indexed="63"/>
      </right>
      <top style="medium">
        <color indexed="60"/>
      </top>
      <bottom>
        <color indexed="63"/>
      </bottom>
    </border>
    <border>
      <left>
        <color indexed="63"/>
      </left>
      <right>
        <color indexed="63"/>
      </right>
      <top style="medium">
        <color indexed="60"/>
      </top>
      <bottom>
        <color indexed="63"/>
      </bottom>
    </border>
    <border>
      <left>
        <color indexed="63"/>
      </left>
      <right style="thin">
        <color indexed="60"/>
      </right>
      <top style="medium">
        <color indexed="60"/>
      </top>
      <bottom>
        <color indexed="63"/>
      </bottom>
    </border>
    <border>
      <left style="double">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color indexed="63"/>
      </left>
      <right style="medium">
        <color indexed="60"/>
      </right>
      <top style="medium">
        <color indexed="60"/>
      </top>
      <bottom>
        <color indexed="63"/>
      </bottom>
    </border>
    <border>
      <left>
        <color indexed="63"/>
      </left>
      <right style="double">
        <color indexed="8"/>
      </right>
      <top style="thin"/>
      <bottom>
        <color indexed="63"/>
      </bottom>
    </border>
    <border>
      <left style="thin">
        <color indexed="60"/>
      </left>
      <right>
        <color indexed="63"/>
      </right>
      <top style="medium">
        <color indexed="60"/>
      </top>
      <bottom>
        <color indexed="63"/>
      </bottom>
    </border>
    <border>
      <left style="thin">
        <color indexed="60"/>
      </left>
      <right>
        <color indexed="63"/>
      </right>
      <top>
        <color indexed="63"/>
      </top>
      <bottom style="medium">
        <color indexed="60"/>
      </bottom>
    </border>
    <border>
      <left>
        <color indexed="63"/>
      </left>
      <right style="thin">
        <color indexed="60"/>
      </right>
      <top>
        <color indexed="63"/>
      </top>
      <bottom style="medium">
        <color indexed="60"/>
      </bottom>
    </border>
    <border>
      <left style="medium">
        <color indexed="60"/>
      </left>
      <right>
        <color indexed="63"/>
      </right>
      <top>
        <color indexed="63"/>
      </top>
      <bottom style="medium">
        <color indexed="60"/>
      </bottom>
    </border>
    <border>
      <left>
        <color indexed="63"/>
      </left>
      <right>
        <color indexed="63"/>
      </right>
      <top>
        <color indexed="63"/>
      </top>
      <bottom style="medium">
        <color indexed="60"/>
      </bottom>
    </border>
    <border>
      <left>
        <color indexed="63"/>
      </left>
      <right style="medium">
        <color indexed="60"/>
      </right>
      <top>
        <color indexed="63"/>
      </top>
      <bottom style="medium">
        <color indexed="60"/>
      </bottom>
    </border>
    <border>
      <left>
        <color indexed="63"/>
      </left>
      <right>
        <color indexed="63"/>
      </right>
      <top style="thin"/>
      <bottom style="thin"/>
    </border>
    <border>
      <left>
        <color indexed="63"/>
      </left>
      <right style="double"/>
      <top style="thin"/>
      <bottom style="thin"/>
    </border>
    <border>
      <left style="double"/>
      <right style="double"/>
      <top style="thin"/>
      <bottom style="thin"/>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thin">
        <color indexed="23"/>
      </right>
      <top style="medium">
        <color indexed="2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0" borderId="2" applyNumberFormat="0" applyFill="0" applyAlignment="0" applyProtection="0"/>
    <xf numFmtId="0" fontId="45" fillId="21" borderId="3"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6"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47" fillId="29" borderId="0" applyNumberFormat="0" applyBorder="0" applyAlignment="0" applyProtection="0"/>
    <xf numFmtId="0" fontId="0" fillId="30" borderId="4" applyNumberFormat="0" applyFont="0" applyAlignment="0" applyProtection="0"/>
    <xf numFmtId="0" fontId="48" fillId="20" borderId="5" applyNumberFormat="0" applyAlignment="0" applyProtection="0"/>
    <xf numFmtId="9" fontId="0"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212">
    <xf numFmtId="0" fontId="0" fillId="0" borderId="0" xfId="0" applyAlignment="1">
      <alignment/>
    </xf>
    <xf numFmtId="49" fontId="3"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0" fontId="4" fillId="0" borderId="10" xfId="0" applyFont="1" applyBorder="1" applyAlignment="1">
      <alignment horizontal="center" vertical="center"/>
    </xf>
    <xf numFmtId="49" fontId="5" fillId="0" borderId="0" xfId="0" applyNumberFormat="1" applyFont="1" applyAlignment="1">
      <alignment horizontal="center" vertical="center" wrapText="1"/>
    </xf>
    <xf numFmtId="49" fontId="1"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1" fillId="33" borderId="11" xfId="0" applyNumberFormat="1" applyFont="1" applyFill="1" applyBorder="1" applyAlignment="1">
      <alignment horizontal="center" vertical="center" wrapText="1"/>
    </xf>
    <xf numFmtId="0" fontId="5" fillId="34" borderId="10" xfId="0" applyFont="1" applyFill="1" applyBorder="1" applyAlignment="1">
      <alignment/>
    </xf>
    <xf numFmtId="49" fontId="2" fillId="33" borderId="10" xfId="0" applyNumberFormat="1" applyFont="1" applyFill="1" applyBorder="1" applyAlignment="1">
      <alignment horizontal="center" vertical="center" wrapText="1"/>
    </xf>
    <xf numFmtId="49" fontId="1"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0" fontId="5" fillId="0" borderId="0" xfId="0" applyFont="1" applyFill="1" applyBorder="1" applyAlignment="1">
      <alignment horizontal="center"/>
    </xf>
    <xf numFmtId="49" fontId="7" fillId="0" borderId="0" xfId="0" applyNumberFormat="1" applyFont="1" applyAlignment="1">
      <alignment horizontal="center" vertical="center" wrapText="1"/>
    </xf>
    <xf numFmtId="49" fontId="4" fillId="0" borderId="0" xfId="0" applyNumberFormat="1" applyFont="1" applyAlignment="1">
      <alignment horizontal="left" vertical="center" wrapText="1"/>
    </xf>
    <xf numFmtId="0" fontId="2" fillId="0" borderId="0" xfId="0" applyFont="1" applyAlignment="1">
      <alignment horizontal="left" vertical="center"/>
    </xf>
    <xf numFmtId="49" fontId="1" fillId="33" borderId="12"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1" fillId="33" borderId="14" xfId="0" applyNumberFormat="1" applyFont="1" applyFill="1" applyBorder="1" applyAlignment="1">
      <alignment horizontal="center" vertical="center" wrapText="1"/>
    </xf>
    <xf numFmtId="0" fontId="5" fillId="34" borderId="10"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15" xfId="0" applyFont="1" applyFill="1" applyBorder="1" applyAlignment="1">
      <alignment horizontal="center" vertical="center"/>
    </xf>
    <xf numFmtId="0" fontId="5" fillId="34" borderId="16" xfId="0" applyFont="1" applyFill="1" applyBorder="1" applyAlignment="1">
      <alignment horizontal="center" vertical="center"/>
    </xf>
    <xf numFmtId="0" fontId="3" fillId="34" borderId="17" xfId="0" applyFont="1" applyFill="1" applyBorder="1" applyAlignment="1">
      <alignment horizontal="center" vertical="center"/>
    </xf>
    <xf numFmtId="49" fontId="7" fillId="0" borderId="0" xfId="0" applyNumberFormat="1" applyFont="1" applyFill="1" applyAlignment="1">
      <alignment horizontal="center" vertical="center" wrapText="1"/>
    </xf>
    <xf numFmtId="0" fontId="4"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4" fillId="0" borderId="17" xfId="0" applyFont="1" applyFill="1" applyBorder="1" applyAlignment="1">
      <alignment horizontal="center" vertical="center"/>
    </xf>
    <xf numFmtId="49" fontId="1" fillId="0" borderId="0" xfId="0" applyNumberFormat="1" applyFont="1" applyAlignment="1">
      <alignment horizontal="left" vertical="center"/>
    </xf>
    <xf numFmtId="1" fontId="3" fillId="0" borderId="0" xfId="0" applyNumberFormat="1" applyFont="1" applyAlignment="1">
      <alignment horizontal="center" vertical="center" wrapText="1"/>
    </xf>
    <xf numFmtId="1" fontId="1" fillId="33" borderId="10" xfId="0" applyNumberFormat="1" applyFont="1" applyFill="1" applyBorder="1" applyAlignment="1">
      <alignment horizontal="center" vertical="center" wrapText="1"/>
    </xf>
    <xf numFmtId="1" fontId="3" fillId="0" borderId="10" xfId="0" applyNumberFormat="1" applyFont="1" applyBorder="1" applyAlignment="1">
      <alignment horizontal="center" vertical="center" wrapText="1"/>
    </xf>
    <xf numFmtId="1" fontId="4" fillId="0" borderId="0" xfId="0" applyNumberFormat="1" applyFont="1" applyAlignment="1">
      <alignment horizontal="center" vertical="center" wrapText="1"/>
    </xf>
    <xf numFmtId="1" fontId="2" fillId="0" borderId="0" xfId="0" applyNumberFormat="1" applyFont="1" applyAlignment="1">
      <alignment horizontal="center" vertical="center"/>
    </xf>
    <xf numFmtId="0" fontId="5" fillId="0" borderId="0" xfId="0" applyFont="1" applyFill="1" applyBorder="1" applyAlignment="1">
      <alignment horizontal="center" vertical="center"/>
    </xf>
    <xf numFmtId="1" fontId="8" fillId="35" borderId="10" xfId="0" applyNumberFormat="1" applyFont="1" applyFill="1" applyBorder="1" applyAlignment="1">
      <alignment horizontal="center" vertical="center"/>
    </xf>
    <xf numFmtId="0" fontId="5" fillId="34" borderId="10" xfId="0" applyFont="1" applyFill="1" applyBorder="1" applyAlignment="1">
      <alignment vertical="center"/>
    </xf>
    <xf numFmtId="1" fontId="8" fillId="34" borderId="10" xfId="0" applyNumberFormat="1" applyFont="1" applyFill="1" applyBorder="1" applyAlignment="1">
      <alignment horizontal="center" vertical="center"/>
    </xf>
    <xf numFmtId="49" fontId="3" fillId="0" borderId="10" xfId="0" applyNumberFormat="1" applyFont="1" applyBorder="1" applyAlignment="1">
      <alignment horizontal="center" vertical="center" wrapText="1"/>
    </xf>
    <xf numFmtId="49" fontId="1" fillId="0" borderId="0" xfId="0" applyNumberFormat="1" applyFont="1" applyAlignment="1">
      <alignment vertical="center" wrapText="1"/>
    </xf>
    <xf numFmtId="0" fontId="4"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4" fillId="0" borderId="11" xfId="0" applyFont="1" applyFill="1" applyBorder="1" applyAlignment="1">
      <alignment horizontal="center" vertical="center"/>
    </xf>
    <xf numFmtId="1" fontId="3" fillId="0" borderId="18" xfId="0" applyNumberFormat="1" applyFont="1" applyBorder="1" applyAlignment="1">
      <alignment horizontal="center" vertical="center" wrapText="1"/>
    </xf>
    <xf numFmtId="49" fontId="1" fillId="0" borderId="18" xfId="0" applyNumberFormat="1" applyFont="1" applyBorder="1" applyAlignment="1">
      <alignment horizontal="center" vertical="center" wrapText="1"/>
    </xf>
    <xf numFmtId="0" fontId="6"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1" xfId="0" applyFont="1" applyBorder="1" applyAlignment="1">
      <alignment horizontal="center" vertical="center"/>
    </xf>
    <xf numFmtId="0" fontId="4" fillId="0" borderId="11" xfId="0" applyFont="1" applyFill="1" applyBorder="1" applyAlignment="1">
      <alignment horizontal="center" vertical="center"/>
    </xf>
    <xf numFmtId="49" fontId="3" fillId="0" borderId="0" xfId="0" applyNumberFormat="1" applyFont="1" applyAlignment="1">
      <alignment horizontal="center" vertical="center" wrapText="1"/>
    </xf>
    <xf numFmtId="1" fontId="3" fillId="0" borderId="10" xfId="0" applyNumberFormat="1" applyFont="1" applyBorder="1" applyAlignment="1">
      <alignment horizontal="center" vertical="center" wrapText="1"/>
    </xf>
    <xf numFmtId="0" fontId="4" fillId="0" borderId="19" xfId="0" applyFont="1" applyFill="1" applyBorder="1" applyAlignment="1">
      <alignment horizontal="center" vertical="center"/>
    </xf>
    <xf numFmtId="49" fontId="5" fillId="0" borderId="20"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0" fontId="4"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6"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0" fillId="0" borderId="21"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4" fillId="0" borderId="25" xfId="0" applyFont="1" applyFill="1" applyBorder="1" applyAlignment="1">
      <alignment horizontal="center" vertical="center"/>
    </xf>
    <xf numFmtId="0" fontId="17" fillId="0" borderId="10" xfId="0" applyFont="1" applyBorder="1" applyAlignment="1">
      <alignment vertical="center"/>
    </xf>
    <xf numFmtId="0" fontId="4"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4" fillId="0" borderId="13" xfId="0" applyFont="1" applyFill="1" applyBorder="1" applyAlignment="1">
      <alignment horizontal="center" vertical="center"/>
    </xf>
    <xf numFmtId="49" fontId="3" fillId="0" borderId="28" xfId="0" applyNumberFormat="1" applyFont="1" applyBorder="1" applyAlignment="1">
      <alignment horizontal="center" vertical="center" wrapText="1"/>
    </xf>
    <xf numFmtId="0" fontId="6" fillId="0" borderId="23" xfId="0" applyFont="1" applyFill="1" applyBorder="1" applyAlignment="1">
      <alignment horizontal="center" vertical="center"/>
    </xf>
    <xf numFmtId="0" fontId="4" fillId="0" borderId="29" xfId="0" applyFont="1" applyFill="1" applyBorder="1" applyAlignment="1">
      <alignment horizontal="center" vertical="center"/>
    </xf>
    <xf numFmtId="49" fontId="5" fillId="0" borderId="16"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0" fontId="20" fillId="0" borderId="10" xfId="0" applyNumberFormat="1" applyFont="1" applyBorder="1" applyAlignment="1">
      <alignment horizontal="center" vertical="center" wrapText="1"/>
    </xf>
    <xf numFmtId="49" fontId="1" fillId="0" borderId="30" xfId="0" applyNumberFormat="1" applyFont="1" applyBorder="1" applyAlignment="1">
      <alignment horizontal="center" vertical="center" wrapText="1"/>
    </xf>
    <xf numFmtId="0" fontId="5" fillId="36" borderId="10" xfId="0" applyFont="1" applyFill="1" applyBorder="1" applyAlignment="1">
      <alignment horizontal="center" vertical="center"/>
    </xf>
    <xf numFmtId="0" fontId="5" fillId="0" borderId="10" xfId="0" applyFont="1" applyFill="1" applyBorder="1" applyAlignment="1">
      <alignment horizontal="center" vertical="center"/>
    </xf>
    <xf numFmtId="0" fontId="3" fillId="0" borderId="10" xfId="0" applyNumberFormat="1" applyFont="1" applyBorder="1" applyAlignment="1">
      <alignment horizontal="center" vertical="center" wrapText="1"/>
    </xf>
    <xf numFmtId="0" fontId="5" fillId="0" borderId="31" xfId="0" applyFont="1" applyFill="1" applyBorder="1" applyAlignment="1">
      <alignment horizontal="center"/>
    </xf>
    <xf numFmtId="0" fontId="0" fillId="0" borderId="10" xfId="0" applyBorder="1" applyAlignment="1">
      <alignment horizontal="center"/>
    </xf>
    <xf numFmtId="0" fontId="5" fillId="34" borderId="26" xfId="0" applyFont="1" applyFill="1" applyBorder="1" applyAlignment="1">
      <alignment/>
    </xf>
    <xf numFmtId="0" fontId="8" fillId="37" borderId="32" xfId="0" applyFont="1" applyFill="1" applyBorder="1" applyAlignment="1">
      <alignment vertical="center"/>
    </xf>
    <xf numFmtId="1" fontId="3" fillId="0" borderId="33" xfId="0" applyNumberFormat="1" applyFont="1" applyBorder="1" applyAlignment="1">
      <alignment horizontal="center" vertical="center" wrapText="1"/>
    </xf>
    <xf numFmtId="1" fontId="8" fillId="34" borderId="34" xfId="0" applyNumberFormat="1" applyFont="1" applyFill="1" applyBorder="1" applyAlignment="1">
      <alignment horizontal="center" vertical="center"/>
    </xf>
    <xf numFmtId="1" fontId="8" fillId="37" borderId="35" xfId="0" applyNumberFormat="1" applyFont="1" applyFill="1" applyBorder="1" applyAlignment="1">
      <alignment horizontal="center" vertic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22" xfId="0" applyBorder="1" applyAlignment="1">
      <alignment horizontal="center"/>
    </xf>
    <xf numFmtId="0" fontId="0" fillId="0" borderId="33" xfId="0" applyBorder="1" applyAlignment="1">
      <alignment horizontal="center"/>
    </xf>
    <xf numFmtId="0" fontId="0" fillId="0" borderId="39" xfId="0" applyBorder="1" applyAlignment="1">
      <alignment horizontal="center"/>
    </xf>
    <xf numFmtId="0" fontId="3" fillId="0" borderId="18" xfId="0" applyNumberFormat="1" applyFont="1" applyBorder="1" applyAlignment="1">
      <alignment horizontal="center" vertical="center" wrapText="1"/>
    </xf>
    <xf numFmtId="0" fontId="20" fillId="0" borderId="18" xfId="0" applyNumberFormat="1" applyFont="1" applyBorder="1" applyAlignment="1">
      <alignment horizontal="center" vertical="center" wrapText="1"/>
    </xf>
    <xf numFmtId="0" fontId="3" fillId="0" borderId="40" xfId="0" applyNumberFormat="1" applyFont="1" applyBorder="1" applyAlignment="1">
      <alignment horizontal="center" vertical="center" wrapText="1"/>
    </xf>
    <xf numFmtId="0" fontId="5" fillId="0" borderId="20"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5" fillId="0" borderId="40" xfId="0" applyNumberFormat="1" applyFont="1" applyBorder="1" applyAlignment="1">
      <alignment horizontal="center" vertical="center" wrapText="1"/>
    </xf>
    <xf numFmtId="0" fontId="5" fillId="0" borderId="16" xfId="0" applyNumberFormat="1" applyFont="1" applyBorder="1" applyAlignment="1">
      <alignment horizontal="center" vertical="center" wrapText="1"/>
    </xf>
    <xf numFmtId="49" fontId="1" fillId="0" borderId="10" xfId="0" applyNumberFormat="1" applyFont="1" applyBorder="1" applyAlignment="1">
      <alignment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4" fillId="0" borderId="18" xfId="0" applyFont="1" applyBorder="1" applyAlignment="1">
      <alignment horizontal="center" vertical="center"/>
    </xf>
    <xf numFmtId="0" fontId="4" fillId="0" borderId="16"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41" xfId="0" applyFont="1" applyFill="1" applyBorder="1" applyAlignment="1">
      <alignment horizontal="center" vertical="center"/>
    </xf>
    <xf numFmtId="0" fontId="0" fillId="0" borderId="10" xfId="0" applyFont="1" applyBorder="1" applyAlignment="1">
      <alignment vertical="center" wrapText="1"/>
    </xf>
    <xf numFmtId="0" fontId="0" fillId="0" borderId="0" xfId="0" applyFont="1" applyAlignment="1">
      <alignment vertical="center" wrapText="1"/>
    </xf>
    <xf numFmtId="0" fontId="0" fillId="0" borderId="10" xfId="0" applyFont="1" applyBorder="1" applyAlignment="1">
      <alignment vertical="center"/>
    </xf>
    <xf numFmtId="0" fontId="0" fillId="0" borderId="0" xfId="0" applyNumberFormat="1" applyFont="1" applyAlignment="1">
      <alignment vertical="center" wrapText="1"/>
    </xf>
    <xf numFmtId="0" fontId="0" fillId="0" borderId="10" xfId="0" applyNumberFormat="1" applyFont="1" applyBorder="1" applyAlignment="1">
      <alignment vertical="center" wrapText="1"/>
    </xf>
    <xf numFmtId="0" fontId="0" fillId="0" borderId="18" xfId="0" applyFont="1" applyBorder="1" applyAlignment="1">
      <alignment vertical="center"/>
    </xf>
    <xf numFmtId="0" fontId="0" fillId="0" borderId="18" xfId="0" applyFont="1" applyBorder="1" applyAlignment="1">
      <alignment horizontal="left" vertical="center"/>
    </xf>
    <xf numFmtId="0" fontId="5" fillId="0" borderId="10" xfId="0" applyNumberFormat="1" applyFont="1" applyFill="1" applyBorder="1" applyAlignment="1">
      <alignment horizontal="center" vertical="center"/>
    </xf>
    <xf numFmtId="1" fontId="13" fillId="0" borderId="42" xfId="0" applyNumberFormat="1" applyFont="1" applyBorder="1" applyAlignment="1">
      <alignment horizontal="center" vertical="center" wrapText="1"/>
    </xf>
    <xf numFmtId="0" fontId="13" fillId="0" borderId="43" xfId="0" applyNumberFormat="1" applyFont="1" applyBorder="1" applyAlignment="1">
      <alignment horizontal="center" vertical="center" wrapText="1"/>
    </xf>
    <xf numFmtId="49" fontId="12" fillId="0" borderId="44" xfId="0" applyNumberFormat="1" applyFont="1" applyBorder="1" applyAlignment="1">
      <alignment horizontal="left" vertical="center" wrapText="1"/>
    </xf>
    <xf numFmtId="49" fontId="12" fillId="0" borderId="45" xfId="0" applyNumberFormat="1" applyFont="1" applyBorder="1" applyAlignment="1">
      <alignment horizontal="left" vertical="center" wrapText="1"/>
    </xf>
    <xf numFmtId="49" fontId="12" fillId="0" borderId="46" xfId="0" applyNumberFormat="1" applyFont="1" applyBorder="1" applyAlignment="1">
      <alignment horizontal="left" vertical="center" wrapText="1"/>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1" fillId="0" borderId="49" xfId="0" applyFont="1" applyBorder="1" applyAlignment="1">
      <alignment horizontal="left" vertical="center"/>
    </xf>
    <xf numFmtId="49" fontId="1" fillId="0" borderId="18" xfId="0" applyNumberFormat="1" applyFont="1" applyBorder="1" applyAlignment="1">
      <alignment horizontal="center" vertical="center" wrapText="1"/>
    </xf>
    <xf numFmtId="49" fontId="1" fillId="0" borderId="21" xfId="0" applyNumberFormat="1" applyFont="1" applyBorder="1" applyAlignment="1">
      <alignment horizontal="center" vertical="center" wrapText="1"/>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1" fontId="13" fillId="0" borderId="52" xfId="0" applyNumberFormat="1" applyFont="1" applyBorder="1" applyAlignment="1">
      <alignment horizontal="center" vertical="center" wrapText="1"/>
    </xf>
    <xf numFmtId="0" fontId="13" fillId="0" borderId="53" xfId="0" applyNumberFormat="1" applyFont="1" applyBorder="1" applyAlignment="1">
      <alignment horizontal="center" vertical="center" wrapText="1"/>
    </xf>
    <xf numFmtId="177" fontId="10" fillId="0" borderId="48" xfId="50" applyNumberFormat="1" applyFont="1" applyBorder="1" applyAlignment="1">
      <alignment horizontal="center" vertical="center" wrapText="1"/>
    </xf>
    <xf numFmtId="177" fontId="10" fillId="0" borderId="54" xfId="50" applyNumberFormat="1" applyFont="1" applyBorder="1" applyAlignment="1">
      <alignment horizontal="center" vertical="center" wrapText="1"/>
    </xf>
    <xf numFmtId="1" fontId="3" fillId="0" borderId="18"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55" xfId="0" applyFont="1" applyFill="1" applyBorder="1" applyAlignment="1">
      <alignment horizontal="center" vertical="center"/>
    </xf>
    <xf numFmtId="0" fontId="5" fillId="0" borderId="26" xfId="0" applyFont="1" applyFill="1" applyBorder="1" applyAlignment="1">
      <alignment horizontal="center"/>
    </xf>
    <xf numFmtId="0" fontId="5" fillId="0" borderId="34" xfId="0" applyFont="1" applyFill="1" applyBorder="1" applyAlignment="1">
      <alignment horizontal="center"/>
    </xf>
    <xf numFmtId="49" fontId="1" fillId="0" borderId="26" xfId="0" applyNumberFormat="1" applyFont="1" applyBorder="1" applyAlignment="1">
      <alignment horizontal="center" vertical="center" wrapText="1"/>
    </xf>
    <xf numFmtId="0" fontId="0" fillId="0" borderId="34" xfId="0" applyBorder="1" applyAlignment="1">
      <alignment wrapText="1"/>
    </xf>
    <xf numFmtId="1" fontId="10" fillId="0" borderId="56" xfId="0" applyNumberFormat="1" applyFont="1" applyBorder="1" applyAlignment="1">
      <alignment horizontal="center" vertical="center" wrapText="1"/>
    </xf>
    <xf numFmtId="1" fontId="10" fillId="0" borderId="49" xfId="0" applyNumberFormat="1" applyFont="1" applyBorder="1" applyAlignment="1">
      <alignment horizontal="center" vertical="center" wrapText="1"/>
    </xf>
    <xf numFmtId="0" fontId="20" fillId="0" borderId="18" xfId="0" applyNumberFormat="1" applyFont="1"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49" fontId="1" fillId="0" borderId="24" xfId="0" applyNumberFormat="1" applyFont="1" applyBorder="1" applyAlignment="1">
      <alignment horizontal="center" vertical="center" wrapText="1"/>
    </xf>
    <xf numFmtId="1" fontId="10" fillId="0" borderId="57" xfId="0" applyNumberFormat="1" applyFont="1" applyBorder="1" applyAlignment="1">
      <alignment horizontal="center" vertical="center" wrapText="1"/>
    </xf>
    <xf numFmtId="1" fontId="10" fillId="0" borderId="58"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11" fillId="0" borderId="59" xfId="0" applyNumberFormat="1" applyFont="1" applyBorder="1" applyAlignment="1">
      <alignment horizontal="left" vertical="center" wrapText="1"/>
    </xf>
    <xf numFmtId="49" fontId="11" fillId="0" borderId="60" xfId="0" applyNumberFormat="1" applyFont="1" applyBorder="1" applyAlignment="1">
      <alignment horizontal="left" vertical="center" wrapText="1"/>
    </xf>
    <xf numFmtId="49" fontId="11" fillId="0" borderId="58" xfId="0" applyNumberFormat="1" applyFont="1" applyBorder="1" applyAlignment="1">
      <alignment horizontal="left" vertical="center" wrapText="1"/>
    </xf>
    <xf numFmtId="0" fontId="5" fillId="0" borderId="0" xfId="0" applyFont="1" applyFill="1" applyBorder="1" applyAlignment="1">
      <alignment vertical="center"/>
    </xf>
    <xf numFmtId="0" fontId="0" fillId="0" borderId="0" xfId="0" applyFill="1" applyAlignment="1">
      <alignment vertical="center"/>
    </xf>
    <xf numFmtId="177" fontId="10" fillId="0" borderId="60" xfId="0" applyNumberFormat="1" applyFont="1" applyBorder="1" applyAlignment="1">
      <alignment horizontal="center" vertical="center" wrapText="1"/>
    </xf>
    <xf numFmtId="177" fontId="10" fillId="0" borderId="61" xfId="0" applyNumberFormat="1" applyFont="1" applyBorder="1" applyAlignment="1">
      <alignment horizontal="center" vertical="center" wrapText="1"/>
    </xf>
    <xf numFmtId="1" fontId="3" fillId="0" borderId="18"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9" fillId="0" borderId="0" xfId="0" applyNumberFormat="1" applyFont="1" applyAlignment="1">
      <alignment horizontal="center" vertical="center" wrapText="1"/>
    </xf>
    <xf numFmtId="49" fontId="6" fillId="38" borderId="26" xfId="0" applyNumberFormat="1" applyFont="1" applyFill="1" applyBorder="1" applyAlignment="1">
      <alignment horizontal="center" vertical="center" wrapText="1"/>
    </xf>
    <xf numFmtId="49" fontId="6" fillId="38" borderId="62" xfId="0" applyNumberFormat="1" applyFont="1" applyFill="1" applyBorder="1" applyAlignment="1">
      <alignment horizontal="center" vertical="center" wrapText="1"/>
    </xf>
    <xf numFmtId="49" fontId="6" fillId="38" borderId="63" xfId="0" applyNumberFormat="1" applyFont="1" applyFill="1" applyBorder="1" applyAlignment="1">
      <alignment horizontal="center" vertical="center" wrapText="1"/>
    </xf>
    <xf numFmtId="49" fontId="2" fillId="38" borderId="64" xfId="0" applyNumberFormat="1" applyFont="1" applyFill="1" applyBorder="1" applyAlignment="1">
      <alignment horizontal="center" vertical="center" wrapText="1"/>
    </xf>
    <xf numFmtId="49" fontId="5" fillId="38" borderId="64" xfId="0" applyNumberFormat="1" applyFont="1" applyFill="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24" xfId="0" applyNumberFormat="1" applyFont="1" applyBorder="1" applyAlignment="1">
      <alignment horizontal="center" vertical="center" wrapText="1"/>
    </xf>
    <xf numFmtId="0" fontId="3" fillId="0" borderId="21" xfId="0" applyNumberFormat="1" applyFont="1" applyBorder="1" applyAlignment="1">
      <alignment horizontal="center" vertical="center" wrapText="1"/>
    </xf>
    <xf numFmtId="1" fontId="3" fillId="0" borderId="24" xfId="0" applyNumberFormat="1" applyFont="1" applyBorder="1" applyAlignment="1">
      <alignment horizontal="center" vertical="center" wrapText="1"/>
    </xf>
    <xf numFmtId="1" fontId="3" fillId="0" borderId="21" xfId="0" applyNumberFormat="1" applyFont="1" applyBorder="1" applyAlignment="1">
      <alignment horizontal="center" vertical="center" wrapText="1"/>
    </xf>
    <xf numFmtId="1" fontId="3" fillId="0" borderId="31" xfId="0" applyNumberFormat="1" applyFont="1" applyBorder="1" applyAlignment="1">
      <alignment horizontal="center" vertical="center" wrapText="1"/>
    </xf>
    <xf numFmtId="0" fontId="0" fillId="0" borderId="0" xfId="0" applyAlignment="1">
      <alignment horizontal="center" vertical="center" wrapText="1"/>
    </xf>
    <xf numFmtId="49" fontId="1" fillId="0" borderId="0" xfId="0" applyNumberFormat="1" applyFont="1" applyAlignment="1">
      <alignment horizontal="left" vertical="center" wrapText="1"/>
    </xf>
    <xf numFmtId="49" fontId="21" fillId="0" borderId="30"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36" xfId="0" applyNumberFormat="1" applyFont="1" applyBorder="1" applyAlignment="1">
      <alignment horizontal="center" vertical="center" wrapText="1"/>
    </xf>
    <xf numFmtId="49" fontId="3" fillId="0" borderId="37"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33" xfId="0" applyNumberFormat="1" applyFont="1" applyBorder="1" applyAlignment="1">
      <alignment horizontal="center" vertical="center" wrapText="1"/>
    </xf>
    <xf numFmtId="49" fontId="3" fillId="0" borderId="30" xfId="0" applyNumberFormat="1" applyFont="1" applyBorder="1" applyAlignment="1">
      <alignment horizontal="left" vertical="top" wrapText="1"/>
    </xf>
    <xf numFmtId="49" fontId="3" fillId="0" borderId="36" xfId="0" applyNumberFormat="1" applyFont="1" applyBorder="1" applyAlignment="1">
      <alignment horizontal="left" vertical="top" wrapText="1"/>
    </xf>
    <xf numFmtId="49" fontId="3" fillId="0" borderId="37" xfId="0" applyNumberFormat="1" applyFont="1" applyBorder="1" applyAlignment="1">
      <alignment horizontal="left" vertical="top" wrapText="1"/>
    </xf>
    <xf numFmtId="49" fontId="3" fillId="0" borderId="38" xfId="0" applyNumberFormat="1" applyFont="1" applyBorder="1" applyAlignment="1">
      <alignment horizontal="left" vertical="top" wrapText="1"/>
    </xf>
    <xf numFmtId="0" fontId="17" fillId="0" borderId="30" xfId="0" applyNumberFormat="1" applyFont="1" applyBorder="1" applyAlignment="1">
      <alignment horizontal="justify" vertical="top" wrapText="1" shrinkToFit="1"/>
    </xf>
    <xf numFmtId="0" fontId="17" fillId="0" borderId="31" xfId="0" applyNumberFormat="1" applyFont="1" applyBorder="1" applyAlignment="1">
      <alignment horizontal="justify" vertical="top" wrapText="1" shrinkToFit="1"/>
    </xf>
    <xf numFmtId="0" fontId="17" fillId="0" borderId="36" xfId="0" applyNumberFormat="1" applyFont="1" applyBorder="1" applyAlignment="1">
      <alignment horizontal="justify" vertical="top" wrapText="1" shrinkToFit="1"/>
    </xf>
    <xf numFmtId="0" fontId="17" fillId="0" borderId="37" xfId="0" applyNumberFormat="1" applyFont="1" applyBorder="1" applyAlignment="1">
      <alignment horizontal="justify" vertical="top" wrapText="1" shrinkToFit="1"/>
    </xf>
    <xf numFmtId="0" fontId="17" fillId="0" borderId="0" xfId="0" applyNumberFormat="1" applyFont="1" applyBorder="1" applyAlignment="1">
      <alignment horizontal="justify" vertical="top" wrapText="1" shrinkToFit="1"/>
    </xf>
    <xf numFmtId="0" fontId="17" fillId="0" borderId="38" xfId="0" applyNumberFormat="1" applyFont="1" applyBorder="1" applyAlignment="1">
      <alignment horizontal="justify" vertical="top" wrapText="1" shrinkToFit="1"/>
    </xf>
    <xf numFmtId="0" fontId="17" fillId="0" borderId="22" xfId="0" applyNumberFormat="1" applyFont="1" applyBorder="1" applyAlignment="1">
      <alignment horizontal="justify" vertical="top" wrapText="1" shrinkToFit="1"/>
    </xf>
    <xf numFmtId="0" fontId="17" fillId="0" borderId="27" xfId="0" applyNumberFormat="1" applyFont="1" applyBorder="1" applyAlignment="1">
      <alignment horizontal="justify" vertical="top" wrapText="1" shrinkToFit="1"/>
    </xf>
    <xf numFmtId="0" fontId="17" fillId="0" borderId="33" xfId="0" applyNumberFormat="1" applyFont="1" applyBorder="1" applyAlignment="1">
      <alignment horizontal="justify" vertical="top" wrapText="1" shrinkToFit="1"/>
    </xf>
    <xf numFmtId="49" fontId="3" fillId="0" borderId="22" xfId="0" applyNumberFormat="1" applyFont="1" applyBorder="1" applyAlignment="1">
      <alignment horizontal="left" vertical="top" wrapText="1"/>
    </xf>
    <xf numFmtId="49" fontId="3" fillId="0" borderId="33" xfId="0" applyNumberFormat="1" applyFont="1" applyBorder="1" applyAlignment="1">
      <alignment horizontal="left" vertical="top" wrapText="1"/>
    </xf>
    <xf numFmtId="0" fontId="1" fillId="0" borderId="30" xfId="0" applyNumberFormat="1" applyFont="1" applyBorder="1" applyAlignment="1">
      <alignment horizontal="left" vertical="top" wrapText="1"/>
    </xf>
    <xf numFmtId="0" fontId="1" fillId="0" borderId="31" xfId="0" applyNumberFormat="1" applyFont="1" applyBorder="1" applyAlignment="1">
      <alignment horizontal="left" vertical="top" wrapText="1"/>
    </xf>
    <xf numFmtId="0" fontId="1" fillId="0" borderId="36" xfId="0" applyNumberFormat="1" applyFont="1" applyBorder="1" applyAlignment="1">
      <alignment horizontal="left" vertical="top" wrapText="1"/>
    </xf>
    <xf numFmtId="0" fontId="1" fillId="0" borderId="37"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0" fontId="1" fillId="0" borderId="38" xfId="0" applyNumberFormat="1" applyFont="1" applyBorder="1" applyAlignment="1">
      <alignment horizontal="left" vertical="top" wrapText="1"/>
    </xf>
    <xf numFmtId="0" fontId="1" fillId="0" borderId="22" xfId="0" applyNumberFormat="1" applyFont="1" applyBorder="1" applyAlignment="1">
      <alignment horizontal="left" vertical="top" wrapText="1"/>
    </xf>
    <xf numFmtId="0" fontId="1" fillId="0" borderId="27" xfId="0" applyNumberFormat="1" applyFont="1" applyBorder="1" applyAlignment="1">
      <alignment horizontal="left" vertical="top" wrapText="1"/>
    </xf>
    <xf numFmtId="0" fontId="1" fillId="0" borderId="33" xfId="0" applyNumberFormat="1" applyFont="1" applyBorder="1" applyAlignment="1">
      <alignment horizontal="left" vertical="top" wrapText="1"/>
    </xf>
    <xf numFmtId="49" fontId="1" fillId="0" borderId="10" xfId="0" applyNumberFormat="1" applyFont="1" applyBorder="1" applyAlignment="1">
      <alignment horizontal="center" vertical="center" wrapText="1"/>
    </xf>
    <xf numFmtId="49" fontId="22" fillId="0" borderId="65" xfId="0" applyNumberFormat="1" applyFont="1" applyBorder="1" applyAlignment="1">
      <alignment horizontal="left" vertical="center" wrapText="1"/>
    </xf>
    <xf numFmtId="49" fontId="22" fillId="0" borderId="66" xfId="0" applyNumberFormat="1" applyFont="1" applyBorder="1" applyAlignment="1">
      <alignment horizontal="left" vertical="center" wrapText="1"/>
    </xf>
    <xf numFmtId="49" fontId="22" fillId="0" borderId="67" xfId="0" applyNumberFormat="1" applyFont="1" applyBorder="1" applyAlignment="1">
      <alignment horizontal="left" vertical="center" wrapText="1"/>
    </xf>
    <xf numFmtId="49" fontId="1" fillId="0" borderId="22" xfId="0" applyNumberFormat="1" applyFont="1" applyBorder="1" applyAlignment="1">
      <alignment horizontal="center" vertical="center" wrapText="1"/>
    </xf>
    <xf numFmtId="0" fontId="0" fillId="0" borderId="0" xfId="0" applyAlignment="1">
      <alignment vertical="center"/>
    </xf>
    <xf numFmtId="49" fontId="3" fillId="0" borderId="18" xfId="0" applyNumberFormat="1"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5E5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79646"/>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70"/>
  <sheetViews>
    <sheetView tabSelected="1" zoomScale="75" zoomScaleNormal="75" workbookViewId="0" topLeftCell="A37">
      <selection activeCell="E54" sqref="E54:E55"/>
    </sheetView>
  </sheetViews>
  <sheetFormatPr defaultColWidth="11.421875" defaultRowHeight="12.75"/>
  <cols>
    <col min="1" max="1" width="12.28125" style="1" customWidth="1"/>
    <col min="2" max="2" width="12.8515625" style="1" customWidth="1"/>
    <col min="3" max="3" width="25.00390625" style="1" customWidth="1"/>
    <col min="4" max="4" width="5.7109375" style="30" customWidth="1"/>
    <col min="5" max="5" width="33.8515625" style="2" customWidth="1"/>
    <col min="6" max="6" width="4.00390625" style="1" customWidth="1"/>
    <col min="7" max="7" width="4.7109375" style="1" customWidth="1"/>
    <col min="8" max="8" width="4.00390625" style="4" customWidth="1"/>
    <col min="9" max="9" width="4.00390625" style="1" customWidth="1"/>
    <col min="10" max="10" width="4.7109375" style="1" customWidth="1"/>
    <col min="11" max="11" width="4.00390625" style="4" customWidth="1"/>
    <col min="12" max="12" width="4.00390625" style="1" customWidth="1"/>
    <col min="13" max="13" width="4.7109375" style="1" customWidth="1"/>
    <col min="14" max="14" width="4.00390625" style="4" customWidth="1"/>
    <col min="15" max="15" width="4.00390625" style="1" customWidth="1"/>
    <col min="16" max="16384" width="11.421875" style="1" customWidth="1"/>
  </cols>
  <sheetData>
    <row r="1" ht="12.75"/>
    <row r="2" spans="1:15" ht="30" customHeight="1">
      <c r="A2" s="172" t="s">
        <v>22</v>
      </c>
      <c r="B2" s="173"/>
      <c r="C2" s="173"/>
      <c r="D2" s="173"/>
      <c r="E2" s="173"/>
      <c r="F2" s="173"/>
      <c r="G2" s="173"/>
      <c r="H2" s="173"/>
      <c r="I2" s="173"/>
      <c r="J2" s="173"/>
      <c r="K2" s="173"/>
      <c r="L2" s="173"/>
      <c r="M2" s="173"/>
      <c r="N2" s="173"/>
      <c r="O2" s="174"/>
    </row>
    <row r="3" spans="1:15" ht="30" customHeight="1">
      <c r="A3" s="175"/>
      <c r="B3" s="176"/>
      <c r="C3" s="176"/>
      <c r="D3" s="176"/>
      <c r="E3" s="176"/>
      <c r="F3" s="176"/>
      <c r="G3" s="176"/>
      <c r="H3" s="176"/>
      <c r="I3" s="176"/>
      <c r="J3" s="176"/>
      <c r="K3" s="176"/>
      <c r="L3" s="176"/>
      <c r="M3" s="176"/>
      <c r="N3" s="176"/>
      <c r="O3" s="177"/>
    </row>
    <row r="4" spans="1:15" ht="30" customHeight="1">
      <c r="A4" s="175"/>
      <c r="B4" s="176"/>
      <c r="C4" s="176"/>
      <c r="D4" s="176"/>
      <c r="E4" s="176"/>
      <c r="F4" s="176"/>
      <c r="G4" s="176"/>
      <c r="H4" s="176"/>
      <c r="I4" s="176"/>
      <c r="J4" s="176"/>
      <c r="K4" s="176"/>
      <c r="L4" s="176"/>
      <c r="M4" s="176"/>
      <c r="N4" s="176"/>
      <c r="O4" s="177"/>
    </row>
    <row r="5" spans="1:15" ht="30" customHeight="1">
      <c r="A5" s="175"/>
      <c r="B5" s="176"/>
      <c r="C5" s="176"/>
      <c r="D5" s="176"/>
      <c r="E5" s="176"/>
      <c r="F5" s="176"/>
      <c r="G5" s="176"/>
      <c r="H5" s="176"/>
      <c r="I5" s="176"/>
      <c r="J5" s="176"/>
      <c r="K5" s="176"/>
      <c r="L5" s="176"/>
      <c r="M5" s="176"/>
      <c r="N5" s="176"/>
      <c r="O5" s="177"/>
    </row>
    <row r="6" spans="1:15" ht="30" customHeight="1">
      <c r="A6" s="175"/>
      <c r="B6" s="176"/>
      <c r="C6" s="176"/>
      <c r="D6" s="176"/>
      <c r="E6" s="176"/>
      <c r="F6" s="176"/>
      <c r="G6" s="176"/>
      <c r="H6" s="176"/>
      <c r="I6" s="176"/>
      <c r="J6" s="176"/>
      <c r="K6" s="176"/>
      <c r="L6" s="176"/>
      <c r="M6" s="176"/>
      <c r="N6" s="176"/>
      <c r="O6" s="177"/>
    </row>
    <row r="7" spans="1:15" ht="30" customHeight="1">
      <c r="A7" s="178"/>
      <c r="B7" s="179"/>
      <c r="C7" s="179"/>
      <c r="D7" s="179"/>
      <c r="E7" s="179"/>
      <c r="F7" s="179"/>
      <c r="G7" s="179"/>
      <c r="H7" s="179"/>
      <c r="I7" s="179"/>
      <c r="J7" s="179"/>
      <c r="K7" s="179"/>
      <c r="L7" s="179"/>
      <c r="M7" s="179"/>
      <c r="N7" s="179"/>
      <c r="O7" s="180"/>
    </row>
    <row r="8" spans="1:15" ht="12" customHeight="1">
      <c r="A8" s="181" t="s">
        <v>40</v>
      </c>
      <c r="B8" s="182"/>
      <c r="C8" s="185" t="s">
        <v>0</v>
      </c>
      <c r="D8" s="186"/>
      <c r="E8" s="186"/>
      <c r="F8" s="186"/>
      <c r="G8" s="186"/>
      <c r="H8" s="186"/>
      <c r="I8" s="186"/>
      <c r="J8" s="186"/>
      <c r="K8" s="186"/>
      <c r="L8" s="186"/>
      <c r="M8" s="186"/>
      <c r="N8" s="186"/>
      <c r="O8" s="187"/>
    </row>
    <row r="9" spans="1:15" ht="12" customHeight="1">
      <c r="A9" s="183"/>
      <c r="B9" s="184"/>
      <c r="C9" s="188"/>
      <c r="D9" s="189"/>
      <c r="E9" s="189"/>
      <c r="F9" s="189"/>
      <c r="G9" s="189"/>
      <c r="H9" s="189"/>
      <c r="I9" s="189"/>
      <c r="J9" s="189"/>
      <c r="K9" s="189"/>
      <c r="L9" s="189"/>
      <c r="M9" s="189"/>
      <c r="N9" s="189"/>
      <c r="O9" s="190"/>
    </row>
    <row r="10" spans="1:15" ht="12" customHeight="1">
      <c r="A10" s="183"/>
      <c r="B10" s="184"/>
      <c r="C10" s="188"/>
      <c r="D10" s="189"/>
      <c r="E10" s="189"/>
      <c r="F10" s="189"/>
      <c r="G10" s="189"/>
      <c r="H10" s="189"/>
      <c r="I10" s="189"/>
      <c r="J10" s="189"/>
      <c r="K10" s="189"/>
      <c r="L10" s="189"/>
      <c r="M10" s="189"/>
      <c r="N10" s="189"/>
      <c r="O10" s="190"/>
    </row>
    <row r="11" spans="1:15" ht="12" customHeight="1">
      <c r="A11" s="183"/>
      <c r="B11" s="184"/>
      <c r="C11" s="188"/>
      <c r="D11" s="189"/>
      <c r="E11" s="189"/>
      <c r="F11" s="189"/>
      <c r="G11" s="189"/>
      <c r="H11" s="189"/>
      <c r="I11" s="189"/>
      <c r="J11" s="189"/>
      <c r="K11" s="189"/>
      <c r="L11" s="189"/>
      <c r="M11" s="189"/>
      <c r="N11" s="189"/>
      <c r="O11" s="190"/>
    </row>
    <row r="12" spans="1:15" ht="12" customHeight="1">
      <c r="A12" s="183"/>
      <c r="B12" s="184"/>
      <c r="C12" s="188"/>
      <c r="D12" s="189"/>
      <c r="E12" s="189"/>
      <c r="F12" s="189"/>
      <c r="G12" s="189"/>
      <c r="H12" s="189"/>
      <c r="I12" s="189"/>
      <c r="J12" s="189"/>
      <c r="K12" s="189"/>
      <c r="L12" s="189"/>
      <c r="M12" s="189"/>
      <c r="N12" s="189"/>
      <c r="O12" s="190"/>
    </row>
    <row r="13" spans="1:15" ht="12" customHeight="1">
      <c r="A13" s="183"/>
      <c r="B13" s="184"/>
      <c r="C13" s="188"/>
      <c r="D13" s="189"/>
      <c r="E13" s="189"/>
      <c r="F13" s="189"/>
      <c r="G13" s="189"/>
      <c r="H13" s="189"/>
      <c r="I13" s="189"/>
      <c r="J13" s="189"/>
      <c r="K13" s="189"/>
      <c r="L13" s="189"/>
      <c r="M13" s="189"/>
      <c r="N13" s="189"/>
      <c r="O13" s="190"/>
    </row>
    <row r="14" spans="1:15" ht="12" customHeight="1">
      <c r="A14" s="183"/>
      <c r="B14" s="184"/>
      <c r="C14" s="188"/>
      <c r="D14" s="189"/>
      <c r="E14" s="189"/>
      <c r="F14" s="189"/>
      <c r="G14" s="189"/>
      <c r="H14" s="189"/>
      <c r="I14" s="189"/>
      <c r="J14" s="189"/>
      <c r="K14" s="189"/>
      <c r="L14" s="189"/>
      <c r="M14" s="189"/>
      <c r="N14" s="189"/>
      <c r="O14" s="190"/>
    </row>
    <row r="15" spans="1:15" ht="12" customHeight="1">
      <c r="A15" s="183"/>
      <c r="B15" s="184"/>
      <c r="C15" s="188"/>
      <c r="D15" s="189"/>
      <c r="E15" s="189"/>
      <c r="F15" s="189"/>
      <c r="G15" s="189"/>
      <c r="H15" s="189"/>
      <c r="I15" s="189"/>
      <c r="J15" s="189"/>
      <c r="K15" s="189"/>
      <c r="L15" s="189"/>
      <c r="M15" s="189"/>
      <c r="N15" s="189"/>
      <c r="O15" s="190"/>
    </row>
    <row r="16" spans="1:15" ht="12" customHeight="1">
      <c r="A16" s="183"/>
      <c r="B16" s="184"/>
      <c r="C16" s="188"/>
      <c r="D16" s="189"/>
      <c r="E16" s="189"/>
      <c r="F16" s="189"/>
      <c r="G16" s="189"/>
      <c r="H16" s="189"/>
      <c r="I16" s="189"/>
      <c r="J16" s="189"/>
      <c r="K16" s="189"/>
      <c r="L16" s="189"/>
      <c r="M16" s="189"/>
      <c r="N16" s="189"/>
      <c r="O16" s="190"/>
    </row>
    <row r="17" spans="1:15" ht="12" customHeight="1">
      <c r="A17" s="183"/>
      <c r="B17" s="184"/>
      <c r="C17" s="188"/>
      <c r="D17" s="189"/>
      <c r="E17" s="189"/>
      <c r="F17" s="189"/>
      <c r="G17" s="189"/>
      <c r="H17" s="189"/>
      <c r="I17" s="189"/>
      <c r="J17" s="189"/>
      <c r="K17" s="189"/>
      <c r="L17" s="189"/>
      <c r="M17" s="189"/>
      <c r="N17" s="189"/>
      <c r="O17" s="190"/>
    </row>
    <row r="18" spans="1:15" ht="12" customHeight="1">
      <c r="A18" s="183"/>
      <c r="B18" s="184"/>
      <c r="C18" s="191"/>
      <c r="D18" s="192"/>
      <c r="E18" s="192"/>
      <c r="F18" s="192"/>
      <c r="G18" s="192"/>
      <c r="H18" s="192"/>
      <c r="I18" s="192"/>
      <c r="J18" s="192"/>
      <c r="K18" s="192"/>
      <c r="L18" s="192"/>
      <c r="M18" s="192"/>
      <c r="N18" s="192"/>
      <c r="O18" s="193"/>
    </row>
    <row r="19" spans="1:15" ht="12.75" customHeight="1">
      <c r="A19" s="181" t="s">
        <v>41</v>
      </c>
      <c r="B19" s="182"/>
      <c r="C19" s="196" t="s">
        <v>19</v>
      </c>
      <c r="D19" s="197"/>
      <c r="E19" s="197"/>
      <c r="F19" s="197"/>
      <c r="G19" s="197"/>
      <c r="H19" s="197"/>
      <c r="I19" s="197"/>
      <c r="J19" s="197"/>
      <c r="K19" s="197"/>
      <c r="L19" s="197"/>
      <c r="M19" s="197"/>
      <c r="N19" s="197"/>
      <c r="O19" s="198"/>
    </row>
    <row r="20" spans="1:15" ht="12.75">
      <c r="A20" s="183"/>
      <c r="B20" s="184"/>
      <c r="C20" s="199"/>
      <c r="D20" s="200"/>
      <c r="E20" s="200"/>
      <c r="F20" s="200"/>
      <c r="G20" s="200"/>
      <c r="H20" s="200"/>
      <c r="I20" s="200"/>
      <c r="J20" s="200"/>
      <c r="K20" s="200"/>
      <c r="L20" s="200"/>
      <c r="M20" s="200"/>
      <c r="N20" s="200"/>
      <c r="O20" s="201"/>
    </row>
    <row r="21" spans="1:15" ht="12.75">
      <c r="A21" s="183"/>
      <c r="B21" s="184"/>
      <c r="C21" s="199"/>
      <c r="D21" s="200"/>
      <c r="E21" s="200"/>
      <c r="F21" s="200"/>
      <c r="G21" s="200"/>
      <c r="H21" s="200"/>
      <c r="I21" s="200"/>
      <c r="J21" s="200"/>
      <c r="K21" s="200"/>
      <c r="L21" s="200"/>
      <c r="M21" s="200"/>
      <c r="N21" s="200"/>
      <c r="O21" s="201"/>
    </row>
    <row r="22" spans="1:15" ht="12.75">
      <c r="A22" s="183"/>
      <c r="B22" s="184"/>
      <c r="C22" s="199"/>
      <c r="D22" s="200"/>
      <c r="E22" s="200"/>
      <c r="F22" s="200"/>
      <c r="G22" s="200"/>
      <c r="H22" s="200"/>
      <c r="I22" s="200"/>
      <c r="J22" s="200"/>
      <c r="K22" s="200"/>
      <c r="L22" s="200"/>
      <c r="M22" s="200"/>
      <c r="N22" s="200"/>
      <c r="O22" s="201"/>
    </row>
    <row r="23" spans="1:15" ht="12.75">
      <c r="A23" s="183"/>
      <c r="B23" s="184"/>
      <c r="C23" s="199"/>
      <c r="D23" s="200"/>
      <c r="E23" s="200"/>
      <c r="F23" s="200"/>
      <c r="G23" s="200"/>
      <c r="H23" s="200"/>
      <c r="I23" s="200"/>
      <c r="J23" s="200"/>
      <c r="K23" s="200"/>
      <c r="L23" s="200"/>
      <c r="M23" s="200"/>
      <c r="N23" s="200"/>
      <c r="O23" s="201"/>
    </row>
    <row r="24" spans="1:15" ht="12.75">
      <c r="A24" s="194"/>
      <c r="B24" s="195"/>
      <c r="C24" s="202"/>
      <c r="D24" s="203"/>
      <c r="E24" s="203"/>
      <c r="F24" s="203"/>
      <c r="G24" s="203"/>
      <c r="H24" s="203"/>
      <c r="I24" s="203"/>
      <c r="J24" s="203"/>
      <c r="K24" s="203"/>
      <c r="L24" s="203"/>
      <c r="M24" s="203"/>
      <c r="N24" s="203"/>
      <c r="O24" s="204"/>
    </row>
    <row r="25" spans="3:6" ht="23.25" customHeight="1">
      <c r="C25" s="158" t="s">
        <v>54</v>
      </c>
      <c r="D25" s="158"/>
      <c r="E25" s="158"/>
      <c r="F25" s="158"/>
    </row>
    <row r="26" ht="12.75"/>
    <row r="27" spans="7:15" ht="30" customHeight="1">
      <c r="G27" s="159" t="s">
        <v>79</v>
      </c>
      <c r="H27" s="160"/>
      <c r="I27" s="161"/>
      <c r="J27" s="162" t="s">
        <v>46</v>
      </c>
      <c r="K27" s="163"/>
      <c r="L27" s="163"/>
      <c r="M27" s="162" t="s">
        <v>47</v>
      </c>
      <c r="N27" s="163"/>
      <c r="O27" s="163"/>
    </row>
    <row r="28" spans="1:15" ht="34.5" customHeight="1">
      <c r="A28" s="5" t="s">
        <v>23</v>
      </c>
      <c r="B28" s="5" t="s">
        <v>24</v>
      </c>
      <c r="C28" s="5" t="s">
        <v>51</v>
      </c>
      <c r="D28" s="31" t="s">
        <v>50</v>
      </c>
      <c r="E28" s="6" t="s">
        <v>25</v>
      </c>
      <c r="F28" s="5" t="s">
        <v>26</v>
      </c>
      <c r="G28" s="5" t="s">
        <v>32</v>
      </c>
      <c r="H28" s="9" t="s">
        <v>27</v>
      </c>
      <c r="I28" s="7" t="s">
        <v>28</v>
      </c>
      <c r="J28" s="16" t="s">
        <v>32</v>
      </c>
      <c r="K28" s="17" t="s">
        <v>27</v>
      </c>
      <c r="L28" s="18" t="s">
        <v>28</v>
      </c>
      <c r="M28" s="16" t="s">
        <v>32</v>
      </c>
      <c r="N28" s="17" t="s">
        <v>27</v>
      </c>
      <c r="O28" s="18" t="s">
        <v>28</v>
      </c>
    </row>
    <row r="29" spans="1:15" ht="24.75" customHeight="1">
      <c r="A29" s="205" t="s">
        <v>29</v>
      </c>
      <c r="B29" s="123" t="s">
        <v>30</v>
      </c>
      <c r="C29" s="164" t="s">
        <v>8</v>
      </c>
      <c r="D29" s="131">
        <f>H29+H30+H31+K29+K30+K31+N29+N30+N31</f>
        <v>8</v>
      </c>
      <c r="E29" s="107" t="s">
        <v>9</v>
      </c>
      <c r="F29" s="3" t="s">
        <v>56</v>
      </c>
      <c r="G29" s="41">
        <v>20</v>
      </c>
      <c r="H29" s="42">
        <v>2</v>
      </c>
      <c r="I29" s="43" t="s">
        <v>62</v>
      </c>
      <c r="J29" s="26"/>
      <c r="K29" s="27"/>
      <c r="L29" s="28"/>
      <c r="M29" s="26"/>
      <c r="N29" s="27"/>
      <c r="O29" s="28"/>
    </row>
    <row r="30" spans="1:15" ht="24.75" customHeight="1">
      <c r="A30" s="205"/>
      <c r="B30" s="145"/>
      <c r="C30" s="165"/>
      <c r="D30" s="167"/>
      <c r="E30" s="107" t="s">
        <v>10</v>
      </c>
      <c r="F30" s="3" t="s">
        <v>56</v>
      </c>
      <c r="G30" s="41">
        <v>20</v>
      </c>
      <c r="H30" s="42">
        <v>2</v>
      </c>
      <c r="I30" s="43" t="s">
        <v>57</v>
      </c>
      <c r="J30" s="26"/>
      <c r="K30" s="27"/>
      <c r="L30" s="28"/>
      <c r="M30" s="26"/>
      <c r="N30" s="27"/>
      <c r="O30" s="28"/>
    </row>
    <row r="31" spans="1:15" ht="24.75" customHeight="1">
      <c r="A31" s="205"/>
      <c r="B31" s="124"/>
      <c r="C31" s="166"/>
      <c r="D31" s="168"/>
      <c r="E31" s="108" t="s">
        <v>80</v>
      </c>
      <c r="F31" s="3" t="s">
        <v>56</v>
      </c>
      <c r="G31" s="41"/>
      <c r="H31" s="42"/>
      <c r="I31" s="43"/>
      <c r="J31" s="26">
        <v>40</v>
      </c>
      <c r="K31" s="27">
        <v>4</v>
      </c>
      <c r="L31" s="28" t="s">
        <v>57</v>
      </c>
      <c r="M31" s="26"/>
      <c r="N31" s="27"/>
      <c r="O31" s="28"/>
    </row>
    <row r="32" spans="1:15" ht="45" customHeight="1">
      <c r="A32" s="205"/>
      <c r="B32" s="10" t="s">
        <v>55</v>
      </c>
      <c r="C32" s="39" t="s">
        <v>81</v>
      </c>
      <c r="D32" s="44">
        <f>H32+K32+N32</f>
        <v>3</v>
      </c>
      <c r="E32" s="107" t="s">
        <v>18</v>
      </c>
      <c r="F32" s="3" t="s">
        <v>56</v>
      </c>
      <c r="G32" s="41"/>
      <c r="H32" s="42"/>
      <c r="I32" s="43"/>
      <c r="J32" s="26"/>
      <c r="K32" s="27"/>
      <c r="L32" s="28"/>
      <c r="M32" s="26">
        <v>27</v>
      </c>
      <c r="N32" s="27">
        <v>3</v>
      </c>
      <c r="O32" s="28" t="s">
        <v>62</v>
      </c>
    </row>
    <row r="33" spans="1:15" ht="24.75" customHeight="1">
      <c r="A33" s="205"/>
      <c r="B33" s="123" t="s">
        <v>55</v>
      </c>
      <c r="C33" s="211" t="s">
        <v>7</v>
      </c>
      <c r="D33" s="131">
        <f>H33+H34+K33+K34+N33+N34</f>
        <v>20</v>
      </c>
      <c r="E33" s="101" t="s">
        <v>84</v>
      </c>
      <c r="F33" s="3" t="s">
        <v>56</v>
      </c>
      <c r="G33" s="41">
        <v>14</v>
      </c>
      <c r="H33" s="42">
        <v>2</v>
      </c>
      <c r="I33" s="43" t="s">
        <v>62</v>
      </c>
      <c r="J33" s="26">
        <v>14</v>
      </c>
      <c r="K33" s="27">
        <v>2</v>
      </c>
      <c r="L33" s="65" t="s">
        <v>62</v>
      </c>
      <c r="M33" s="26">
        <v>28</v>
      </c>
      <c r="N33" s="27">
        <v>4</v>
      </c>
      <c r="O33" s="28" t="s">
        <v>57</v>
      </c>
    </row>
    <row r="34" spans="1:15" ht="19.5" customHeight="1">
      <c r="A34" s="205"/>
      <c r="B34" s="132"/>
      <c r="C34" s="144"/>
      <c r="D34" s="132"/>
      <c r="E34" s="107" t="s">
        <v>78</v>
      </c>
      <c r="F34" s="3" t="s">
        <v>56</v>
      </c>
      <c r="G34" s="41">
        <v>40</v>
      </c>
      <c r="H34" s="42">
        <v>4</v>
      </c>
      <c r="I34" s="43" t="s">
        <v>57</v>
      </c>
      <c r="J34" s="26">
        <v>40</v>
      </c>
      <c r="K34" s="27">
        <v>4</v>
      </c>
      <c r="L34" s="52" t="s">
        <v>57</v>
      </c>
      <c r="M34" s="26">
        <v>32</v>
      </c>
      <c r="N34" s="27">
        <v>4</v>
      </c>
      <c r="O34" s="28" t="s">
        <v>57</v>
      </c>
    </row>
    <row r="35" spans="1:15" ht="45" customHeight="1">
      <c r="A35" s="205"/>
      <c r="B35" s="45" t="s">
        <v>2</v>
      </c>
      <c r="C35" s="39" t="s">
        <v>76</v>
      </c>
      <c r="D35" s="44">
        <f>H35+K35</f>
        <v>6</v>
      </c>
      <c r="E35" s="107" t="s">
        <v>70</v>
      </c>
      <c r="F35" s="3" t="s">
        <v>61</v>
      </c>
      <c r="G35" s="41">
        <v>21</v>
      </c>
      <c r="H35" s="42">
        <v>3</v>
      </c>
      <c r="I35" s="43" t="s">
        <v>57</v>
      </c>
      <c r="J35" s="26">
        <v>21</v>
      </c>
      <c r="K35" s="27">
        <v>3</v>
      </c>
      <c r="L35" s="65" t="s">
        <v>57</v>
      </c>
      <c r="M35" s="26"/>
      <c r="N35" s="27"/>
      <c r="O35" s="28"/>
    </row>
    <row r="36" spans="1:15" ht="15">
      <c r="A36" s="37" t="s">
        <v>53</v>
      </c>
      <c r="B36" s="10"/>
      <c r="C36" s="114"/>
      <c r="D36" s="36">
        <f>SUM(D29:D35)</f>
        <v>37</v>
      </c>
      <c r="E36" s="66"/>
      <c r="F36" s="77"/>
      <c r="G36" s="20">
        <f>SUM(G29:G35)</f>
        <v>115</v>
      </c>
      <c r="H36" s="20">
        <f>SUM(H29:H35)</f>
        <v>13</v>
      </c>
      <c r="I36" s="21">
        <v>3</v>
      </c>
      <c r="J36" s="20">
        <f>SUM(J29:J35)</f>
        <v>115</v>
      </c>
      <c r="K36" s="20">
        <f>SUM(K29:K35)</f>
        <v>13</v>
      </c>
      <c r="L36" s="24">
        <v>3</v>
      </c>
      <c r="M36" s="20">
        <f>SUM(M29:M35)</f>
        <v>87</v>
      </c>
      <c r="N36" s="20">
        <f>SUM(N29:N35)</f>
        <v>11</v>
      </c>
      <c r="O36" s="24">
        <v>2</v>
      </c>
    </row>
    <row r="37" spans="1:15" ht="12.75">
      <c r="A37" s="148"/>
      <c r="B37" s="210"/>
      <c r="C37" s="210"/>
      <c r="D37" s="210"/>
      <c r="E37" s="210"/>
      <c r="F37" s="210"/>
      <c r="G37" s="210"/>
      <c r="H37" s="210"/>
      <c r="I37" s="210"/>
      <c r="J37" s="210"/>
      <c r="K37" s="210"/>
      <c r="L37" s="210"/>
      <c r="M37" s="210"/>
      <c r="N37" s="210"/>
      <c r="O37" s="210"/>
    </row>
    <row r="38" spans="1:15" ht="24.75" customHeight="1">
      <c r="A38" s="123" t="s">
        <v>33</v>
      </c>
      <c r="B38" s="123" t="s">
        <v>2</v>
      </c>
      <c r="C38" s="164" t="s">
        <v>20</v>
      </c>
      <c r="D38" s="156">
        <f>H38+H39+H40+K38+K39+K40+N38+N39+N40</f>
        <v>37</v>
      </c>
      <c r="E38" s="109" t="s">
        <v>70</v>
      </c>
      <c r="F38" s="39" t="s">
        <v>60</v>
      </c>
      <c r="G38" s="95">
        <v>20</v>
      </c>
      <c r="H38" s="96">
        <v>10</v>
      </c>
      <c r="I38" s="70" t="s">
        <v>57</v>
      </c>
      <c r="J38" s="97">
        <v>20</v>
      </c>
      <c r="K38" s="96">
        <v>10</v>
      </c>
      <c r="L38" s="54" t="s">
        <v>57</v>
      </c>
      <c r="M38" s="97">
        <v>18</v>
      </c>
      <c r="N38" s="98">
        <v>9</v>
      </c>
      <c r="O38" s="54" t="s">
        <v>57</v>
      </c>
    </row>
    <row r="39" spans="1:15" ht="19.5" customHeight="1">
      <c r="A39" s="143"/>
      <c r="B39" s="143"/>
      <c r="C39" s="143"/>
      <c r="D39" s="143"/>
      <c r="E39" s="109" t="s">
        <v>71</v>
      </c>
      <c r="F39" s="1" t="s">
        <v>60</v>
      </c>
      <c r="G39" s="55"/>
      <c r="H39" s="53"/>
      <c r="I39" s="70"/>
      <c r="J39" s="97">
        <v>5</v>
      </c>
      <c r="K39" s="99">
        <v>2</v>
      </c>
      <c r="L39" s="54" t="s">
        <v>62</v>
      </c>
      <c r="M39" s="74"/>
      <c r="N39" s="73"/>
      <c r="O39" s="54"/>
    </row>
    <row r="40" spans="1:15" ht="33.75" customHeight="1">
      <c r="A40" s="143"/>
      <c r="B40" s="144"/>
      <c r="C40" s="144"/>
      <c r="D40" s="144"/>
      <c r="E40" s="110" t="s">
        <v>82</v>
      </c>
      <c r="F40" s="67" t="s">
        <v>60</v>
      </c>
      <c r="G40" s="69">
        <v>5</v>
      </c>
      <c r="H40" s="68">
        <v>2</v>
      </c>
      <c r="I40" s="105" t="s">
        <v>62</v>
      </c>
      <c r="J40" s="26">
        <v>5</v>
      </c>
      <c r="K40" s="71">
        <v>2</v>
      </c>
      <c r="L40" s="61" t="s">
        <v>62</v>
      </c>
      <c r="M40" s="26">
        <v>5</v>
      </c>
      <c r="N40" s="27">
        <v>2</v>
      </c>
      <c r="O40" s="72" t="s">
        <v>62</v>
      </c>
    </row>
    <row r="41" spans="1:15" ht="45" customHeight="1">
      <c r="A41" s="143"/>
      <c r="B41" s="45" t="s">
        <v>58</v>
      </c>
      <c r="C41" s="64" t="s">
        <v>83</v>
      </c>
      <c r="D41" s="63">
        <f>H41+K41+N41</f>
        <v>16</v>
      </c>
      <c r="E41" s="111" t="s">
        <v>12</v>
      </c>
      <c r="F41" s="41" t="s">
        <v>61</v>
      </c>
      <c r="G41" s="56">
        <v>45</v>
      </c>
      <c r="H41" s="57">
        <v>5</v>
      </c>
      <c r="I41" s="106" t="s">
        <v>57</v>
      </c>
      <c r="J41" s="58">
        <v>54</v>
      </c>
      <c r="K41" s="59">
        <v>6</v>
      </c>
      <c r="L41" s="61" t="s">
        <v>57</v>
      </c>
      <c r="M41" s="60">
        <v>45</v>
      </c>
      <c r="N41" s="59">
        <v>5</v>
      </c>
      <c r="O41" s="61" t="s">
        <v>57</v>
      </c>
    </row>
    <row r="42" spans="1:15" ht="34.5" customHeight="1">
      <c r="A42" s="143"/>
      <c r="B42" s="45" t="s">
        <v>1</v>
      </c>
      <c r="C42" s="93" t="s">
        <v>64</v>
      </c>
      <c r="D42" s="63">
        <f>H42+K42+N42</f>
        <v>15</v>
      </c>
      <c r="E42" s="112" t="s">
        <v>72</v>
      </c>
      <c r="F42" s="41" t="s">
        <v>61</v>
      </c>
      <c r="G42" s="41">
        <v>15</v>
      </c>
      <c r="H42" s="42">
        <v>5</v>
      </c>
      <c r="I42" s="43" t="s">
        <v>57</v>
      </c>
      <c r="J42" s="26">
        <v>15</v>
      </c>
      <c r="K42" s="27">
        <v>5</v>
      </c>
      <c r="L42" s="28" t="s">
        <v>57</v>
      </c>
      <c r="M42" s="26">
        <v>15</v>
      </c>
      <c r="N42" s="27">
        <v>5</v>
      </c>
      <c r="O42" s="28" t="s">
        <v>57</v>
      </c>
    </row>
    <row r="43" spans="1:15" ht="24.75" customHeight="1">
      <c r="A43" s="143"/>
      <c r="B43" s="123" t="s">
        <v>30</v>
      </c>
      <c r="C43" s="157" t="s">
        <v>13</v>
      </c>
      <c r="D43" s="169">
        <f>H43+H44+H45+K43+K44+K45+N44+N45</f>
        <v>15</v>
      </c>
      <c r="E43" s="107" t="s">
        <v>73</v>
      </c>
      <c r="F43" s="41" t="s">
        <v>61</v>
      </c>
      <c r="G43" s="41">
        <v>12</v>
      </c>
      <c r="H43" s="42">
        <v>3</v>
      </c>
      <c r="I43" s="43" t="s">
        <v>57</v>
      </c>
      <c r="J43" s="26">
        <v>12</v>
      </c>
      <c r="K43" s="27">
        <v>3</v>
      </c>
      <c r="L43" s="28" t="s">
        <v>57</v>
      </c>
      <c r="M43" s="26"/>
      <c r="N43" s="27"/>
      <c r="O43" s="28"/>
    </row>
    <row r="44" spans="1:15" ht="24.75" customHeight="1">
      <c r="A44" s="143"/>
      <c r="B44" s="145"/>
      <c r="C44" s="143"/>
      <c r="D44" s="170"/>
      <c r="E44" s="107" t="s">
        <v>71</v>
      </c>
      <c r="F44" s="41" t="s">
        <v>61</v>
      </c>
      <c r="G44" s="41">
        <v>4</v>
      </c>
      <c r="H44" s="42">
        <v>1</v>
      </c>
      <c r="I44" s="43" t="s">
        <v>62</v>
      </c>
      <c r="J44" s="26">
        <v>4</v>
      </c>
      <c r="K44" s="27">
        <v>1</v>
      </c>
      <c r="L44" s="28" t="s">
        <v>62</v>
      </c>
      <c r="M44" s="26">
        <v>12</v>
      </c>
      <c r="N44" s="27">
        <v>3</v>
      </c>
      <c r="O44" s="28" t="s">
        <v>62</v>
      </c>
    </row>
    <row r="45" spans="1:15" ht="33" customHeight="1">
      <c r="A45" s="144"/>
      <c r="B45" s="124"/>
      <c r="C45" s="144"/>
      <c r="D45" s="170"/>
      <c r="E45" s="107" t="s">
        <v>11</v>
      </c>
      <c r="F45" s="41" t="s">
        <v>61</v>
      </c>
      <c r="G45" s="41">
        <v>4</v>
      </c>
      <c r="H45" s="42">
        <v>1</v>
      </c>
      <c r="I45" s="43" t="s">
        <v>62</v>
      </c>
      <c r="J45" s="26">
        <v>4</v>
      </c>
      <c r="K45" s="27">
        <v>1</v>
      </c>
      <c r="L45" s="28" t="s">
        <v>62</v>
      </c>
      <c r="M45" s="26">
        <v>8</v>
      </c>
      <c r="N45" s="27">
        <v>2</v>
      </c>
      <c r="O45" s="28" t="s">
        <v>57</v>
      </c>
    </row>
    <row r="46" spans="1:15" ht="15">
      <c r="A46" s="37" t="s">
        <v>53</v>
      </c>
      <c r="B46" s="35"/>
      <c r="C46" s="35"/>
      <c r="D46" s="36">
        <f>SUM(D38:D45)</f>
        <v>83</v>
      </c>
      <c r="E46" s="35"/>
      <c r="F46" s="78"/>
      <c r="G46" s="20">
        <f>SUM(G38:G45)</f>
        <v>105</v>
      </c>
      <c r="H46" s="20">
        <f>SUM(H38:H45)</f>
        <v>27</v>
      </c>
      <c r="I46" s="21">
        <v>4</v>
      </c>
      <c r="J46" s="20">
        <f>SUM(J38:J45)</f>
        <v>119</v>
      </c>
      <c r="K46" s="20">
        <f>SUM(K38:K45)</f>
        <v>30</v>
      </c>
      <c r="L46" s="24">
        <v>4</v>
      </c>
      <c r="M46" s="20">
        <f>SUM(M38:M45)</f>
        <v>103</v>
      </c>
      <c r="N46" s="20">
        <f>SUM(N38:N45)</f>
        <v>26</v>
      </c>
      <c r="O46" s="24">
        <v>4</v>
      </c>
    </row>
    <row r="47" spans="1:15" ht="12.75">
      <c r="A47" s="152"/>
      <c r="B47" s="153"/>
      <c r="C47" s="153"/>
      <c r="D47" s="153"/>
      <c r="E47" s="153"/>
      <c r="F47" s="153"/>
      <c r="G47" s="153"/>
      <c r="H47" s="153"/>
      <c r="I47" s="153"/>
      <c r="J47" s="153"/>
      <c r="K47" s="153"/>
      <c r="L47" s="153"/>
      <c r="M47" s="153"/>
      <c r="N47" s="153"/>
      <c r="O47" s="153"/>
    </row>
    <row r="48" spans="1:15" ht="63" customHeight="1">
      <c r="A48" s="123" t="s">
        <v>34</v>
      </c>
      <c r="B48" s="45" t="s">
        <v>3</v>
      </c>
      <c r="C48" s="94" t="s">
        <v>4</v>
      </c>
      <c r="D48" s="44">
        <f>N48</f>
        <v>4</v>
      </c>
      <c r="E48" s="113" t="s">
        <v>17</v>
      </c>
      <c r="F48" s="103" t="s">
        <v>56</v>
      </c>
      <c r="G48" s="133"/>
      <c r="H48" s="134"/>
      <c r="I48" s="135"/>
      <c r="J48" s="125"/>
      <c r="K48" s="126"/>
      <c r="L48" s="126"/>
      <c r="M48" s="104">
        <v>24</v>
      </c>
      <c r="N48" s="27">
        <v>4</v>
      </c>
      <c r="O48" s="28" t="s">
        <v>57</v>
      </c>
    </row>
    <row r="49" spans="1:15" ht="30" customHeight="1">
      <c r="A49" s="145"/>
      <c r="B49" s="123" t="s">
        <v>59</v>
      </c>
      <c r="C49" s="142" t="s">
        <v>65</v>
      </c>
      <c r="D49" s="131">
        <f>H49+H50+K49+K50+N49+N50</f>
        <v>4</v>
      </c>
      <c r="E49" s="107" t="s">
        <v>77</v>
      </c>
      <c r="F49" s="3" t="s">
        <v>56</v>
      </c>
      <c r="G49" s="41"/>
      <c r="H49" s="42"/>
      <c r="I49" s="43"/>
      <c r="J49" s="26"/>
      <c r="K49" s="27"/>
      <c r="L49" s="28"/>
      <c r="M49" s="26">
        <v>12</v>
      </c>
      <c r="N49" s="27">
        <v>2</v>
      </c>
      <c r="O49" s="28" t="s">
        <v>62</v>
      </c>
    </row>
    <row r="50" spans="1:15" ht="24.75" customHeight="1">
      <c r="A50" s="143"/>
      <c r="B50" s="124"/>
      <c r="C50" s="132"/>
      <c r="D50" s="144"/>
      <c r="E50" s="101" t="s">
        <v>85</v>
      </c>
      <c r="F50" s="3" t="s">
        <v>56</v>
      </c>
      <c r="G50" s="41"/>
      <c r="H50" s="42"/>
      <c r="I50" s="43"/>
      <c r="J50" s="26"/>
      <c r="K50" s="27"/>
      <c r="L50" s="54"/>
      <c r="M50" s="26">
        <v>12</v>
      </c>
      <c r="N50" s="27">
        <v>2</v>
      </c>
      <c r="O50" s="28" t="s">
        <v>62</v>
      </c>
    </row>
    <row r="51" spans="1:15" ht="30" customHeight="1">
      <c r="A51" s="143"/>
      <c r="B51" s="123" t="s">
        <v>5</v>
      </c>
      <c r="C51" s="142" t="s">
        <v>68</v>
      </c>
      <c r="D51" s="131">
        <f>H51+H52+K51+K52+N51+N52</f>
        <v>8</v>
      </c>
      <c r="E51" s="107" t="s">
        <v>67</v>
      </c>
      <c r="F51" s="3" t="s">
        <v>56</v>
      </c>
      <c r="G51" s="41">
        <v>12</v>
      </c>
      <c r="H51" s="42">
        <v>2</v>
      </c>
      <c r="I51" s="43" t="s">
        <v>62</v>
      </c>
      <c r="J51" s="26">
        <v>12</v>
      </c>
      <c r="K51" s="27">
        <v>2</v>
      </c>
      <c r="L51" s="1" t="s">
        <v>62</v>
      </c>
      <c r="M51" s="26"/>
      <c r="N51" s="27"/>
      <c r="O51" s="28"/>
    </row>
    <row r="52" spans="1:15" ht="24.75" customHeight="1">
      <c r="A52" s="143"/>
      <c r="B52" s="124"/>
      <c r="C52" s="132"/>
      <c r="D52" s="132"/>
      <c r="E52" s="107" t="s">
        <v>75</v>
      </c>
      <c r="F52" s="3" t="s">
        <v>56</v>
      </c>
      <c r="G52" s="41">
        <v>12</v>
      </c>
      <c r="H52" s="42">
        <v>2</v>
      </c>
      <c r="I52" s="43" t="s">
        <v>62</v>
      </c>
      <c r="J52" s="26">
        <v>12</v>
      </c>
      <c r="K52" s="27">
        <v>2</v>
      </c>
      <c r="L52" s="28" t="s">
        <v>62</v>
      </c>
      <c r="M52" s="26"/>
      <c r="N52" s="27"/>
      <c r="O52" s="28"/>
    </row>
    <row r="53" spans="1:15" ht="45" customHeight="1">
      <c r="A53" s="143"/>
      <c r="B53" s="10" t="s">
        <v>30</v>
      </c>
      <c r="C53" s="75" t="s">
        <v>74</v>
      </c>
      <c r="D53" s="32">
        <f>H53+K53+N53</f>
        <v>4</v>
      </c>
      <c r="E53" s="107" t="s">
        <v>66</v>
      </c>
      <c r="F53" s="3" t="s">
        <v>56</v>
      </c>
      <c r="G53" s="41">
        <v>24</v>
      </c>
      <c r="H53" s="42">
        <v>4</v>
      </c>
      <c r="I53" s="43" t="s">
        <v>62</v>
      </c>
      <c r="J53" s="26"/>
      <c r="K53" s="27"/>
      <c r="L53" s="28"/>
      <c r="M53" s="26"/>
      <c r="N53" s="27"/>
      <c r="O53" s="28"/>
    </row>
    <row r="54" spans="1:15" ht="41.25" customHeight="1">
      <c r="A54" s="123" t="s">
        <v>69</v>
      </c>
      <c r="B54" s="100" t="s">
        <v>55</v>
      </c>
      <c r="C54" s="101" t="s">
        <v>14</v>
      </c>
      <c r="D54" s="32">
        <f>H54+K54+N54</f>
        <v>4</v>
      </c>
      <c r="E54" s="101" t="s">
        <v>86</v>
      </c>
      <c r="F54" s="3" t="s">
        <v>56</v>
      </c>
      <c r="G54" s="41"/>
      <c r="H54" s="42"/>
      <c r="I54" s="43"/>
      <c r="J54" s="26">
        <v>24</v>
      </c>
      <c r="K54" s="27">
        <v>4</v>
      </c>
      <c r="L54" s="28" t="s">
        <v>62</v>
      </c>
      <c r="M54" s="26"/>
      <c r="N54" s="27"/>
      <c r="O54" s="28"/>
    </row>
    <row r="55" spans="1:15" ht="58.5" customHeight="1">
      <c r="A55" s="124"/>
      <c r="B55" s="101" t="s">
        <v>59</v>
      </c>
      <c r="C55" s="102" t="s">
        <v>65</v>
      </c>
      <c r="D55" s="62">
        <f>H55+K55+N55</f>
        <v>3</v>
      </c>
      <c r="E55" s="101" t="s">
        <v>87</v>
      </c>
      <c r="F55" s="3" t="s">
        <v>61</v>
      </c>
      <c r="G55" s="41">
        <v>15</v>
      </c>
      <c r="H55" s="42">
        <v>3</v>
      </c>
      <c r="I55" s="43" t="s">
        <v>62</v>
      </c>
      <c r="J55" s="26"/>
      <c r="K55" s="27"/>
      <c r="L55" s="28"/>
      <c r="M55" s="26"/>
      <c r="N55" s="27"/>
      <c r="O55" s="28"/>
    </row>
    <row r="56" spans="1:15" ht="30" customHeight="1">
      <c r="A56" s="8" t="s">
        <v>53</v>
      </c>
      <c r="B56" s="136"/>
      <c r="C56" s="137"/>
      <c r="D56" s="38">
        <f>SUM(D48:D55)</f>
        <v>27</v>
      </c>
      <c r="E56" s="35"/>
      <c r="F56" s="78"/>
      <c r="G56" s="20">
        <f>SUM(G48:G55)</f>
        <v>63</v>
      </c>
      <c r="H56" s="20">
        <f>SUM(H48:H55)</f>
        <v>11</v>
      </c>
      <c r="I56" s="21"/>
      <c r="J56" s="20">
        <f>SUM(J48:J55)</f>
        <v>48</v>
      </c>
      <c r="K56" s="20">
        <f>SUM(K48:K55)</f>
        <v>8</v>
      </c>
      <c r="L56" s="24"/>
      <c r="M56" s="20">
        <f>SUM(M48:M55)</f>
        <v>48</v>
      </c>
      <c r="N56" s="20">
        <f>SUM(N48:N55)</f>
        <v>8</v>
      </c>
      <c r="O56" s="24">
        <v>1</v>
      </c>
    </row>
    <row r="57" spans="1:15" ht="47.25" customHeight="1">
      <c r="A57" s="10" t="s">
        <v>35</v>
      </c>
      <c r="B57" s="138"/>
      <c r="C57" s="139"/>
      <c r="D57" s="51">
        <v>18</v>
      </c>
      <c r="E57" s="39" t="s">
        <v>63</v>
      </c>
      <c r="F57" s="3"/>
      <c r="G57" s="3"/>
      <c r="H57" s="11">
        <v>6</v>
      </c>
      <c r="I57" s="48"/>
      <c r="J57" s="26"/>
      <c r="K57" s="27">
        <v>6</v>
      </c>
      <c r="L57" s="47"/>
      <c r="M57" s="26"/>
      <c r="N57" s="27">
        <v>6</v>
      </c>
      <c r="O57" s="47"/>
    </row>
    <row r="58" spans="1:15" ht="15">
      <c r="A58" s="8" t="s">
        <v>53</v>
      </c>
      <c r="B58" s="12"/>
      <c r="C58" s="12"/>
      <c r="D58" s="36">
        <v>18</v>
      </c>
      <c r="E58" s="35"/>
      <c r="F58" s="78"/>
      <c r="G58" s="20"/>
      <c r="H58" s="19">
        <v>6</v>
      </c>
      <c r="I58" s="21"/>
      <c r="J58" s="22"/>
      <c r="K58" s="23">
        <v>6</v>
      </c>
      <c r="L58" s="24"/>
      <c r="M58" s="22"/>
      <c r="N58" s="23">
        <v>6</v>
      </c>
      <c r="O58" s="24"/>
    </row>
    <row r="59" spans="1:15" ht="39.75" customHeight="1">
      <c r="A59" s="123" t="s">
        <v>36</v>
      </c>
      <c r="B59" s="10" t="s">
        <v>37</v>
      </c>
      <c r="C59" s="79" t="s">
        <v>6</v>
      </c>
      <c r="D59" s="51">
        <f>H59+K59+N59</f>
        <v>9</v>
      </c>
      <c r="E59" s="39" t="s">
        <v>38</v>
      </c>
      <c r="F59" s="3" t="s">
        <v>56</v>
      </c>
      <c r="G59" s="41">
        <v>18</v>
      </c>
      <c r="H59" s="42">
        <v>3</v>
      </c>
      <c r="I59" s="49" t="s">
        <v>57</v>
      </c>
      <c r="J59" s="26">
        <v>18</v>
      </c>
      <c r="K59" s="46">
        <v>3</v>
      </c>
      <c r="L59" s="47" t="s">
        <v>57</v>
      </c>
      <c r="M59" s="26">
        <v>18</v>
      </c>
      <c r="N59" s="27">
        <v>3</v>
      </c>
      <c r="O59" s="47" t="s">
        <v>57</v>
      </c>
    </row>
    <row r="60" spans="1:15" ht="39.75" customHeight="1">
      <c r="A60" s="209"/>
      <c r="B60" s="76"/>
      <c r="C60" s="87"/>
      <c r="D60" s="84">
        <v>6</v>
      </c>
      <c r="E60" s="39" t="s">
        <v>39</v>
      </c>
      <c r="F60" s="3"/>
      <c r="G60" s="41"/>
      <c r="H60" s="42"/>
      <c r="I60" s="43"/>
      <c r="J60" s="26"/>
      <c r="K60" s="27"/>
      <c r="L60" s="28"/>
      <c r="M60" s="26"/>
      <c r="N60" s="27">
        <v>6</v>
      </c>
      <c r="O60" s="47" t="s">
        <v>57</v>
      </c>
    </row>
    <row r="61" spans="1:15" ht="39.75" customHeight="1" thickBot="1">
      <c r="A61" s="82" t="s">
        <v>53</v>
      </c>
      <c r="B61" s="88"/>
      <c r="C61" s="89"/>
      <c r="D61" s="85">
        <f>SUM(D59:D60)</f>
        <v>15</v>
      </c>
      <c r="E61" s="80"/>
      <c r="F61" s="81"/>
      <c r="G61" s="20">
        <v>24</v>
      </c>
      <c r="H61" s="19">
        <v>3</v>
      </c>
      <c r="I61" s="21">
        <v>1</v>
      </c>
      <c r="J61" s="22">
        <v>24</v>
      </c>
      <c r="K61" s="23">
        <v>3</v>
      </c>
      <c r="L61" s="24">
        <v>1</v>
      </c>
      <c r="M61" s="22">
        <v>24</v>
      </c>
      <c r="N61" s="23">
        <v>9</v>
      </c>
      <c r="O61" s="24">
        <v>2</v>
      </c>
    </row>
    <row r="62" spans="1:15" s="25" customFormat="1" ht="39.75" customHeight="1" thickBot="1">
      <c r="A62" s="83" t="s">
        <v>31</v>
      </c>
      <c r="B62" s="90"/>
      <c r="C62" s="91"/>
      <c r="D62" s="86">
        <f>D36+D46+D56+D58+D61</f>
        <v>180</v>
      </c>
      <c r="E62" s="92"/>
      <c r="F62" s="81"/>
      <c r="G62" s="86">
        <f aca="true" t="shared" si="0" ref="G62:O62">G36+G46+G56+G58+G61</f>
        <v>307</v>
      </c>
      <c r="H62" s="86">
        <f t="shared" si="0"/>
        <v>60</v>
      </c>
      <c r="I62" s="86">
        <f t="shared" si="0"/>
        <v>8</v>
      </c>
      <c r="J62" s="86">
        <f t="shared" si="0"/>
        <v>306</v>
      </c>
      <c r="K62" s="86">
        <f t="shared" si="0"/>
        <v>60</v>
      </c>
      <c r="L62" s="86">
        <f t="shared" si="0"/>
        <v>8</v>
      </c>
      <c r="M62" s="86">
        <f t="shared" si="0"/>
        <v>262</v>
      </c>
      <c r="N62" s="86">
        <f t="shared" si="0"/>
        <v>60</v>
      </c>
      <c r="O62" s="86">
        <f t="shared" si="0"/>
        <v>9</v>
      </c>
    </row>
    <row r="63" ht="30" customHeight="1" thickBot="1">
      <c r="K63" s="50"/>
    </row>
    <row r="64" spans="1:15" s="13" customFormat="1" ht="74.25" customHeight="1">
      <c r="A64" s="120" t="s">
        <v>15</v>
      </c>
      <c r="B64" s="121"/>
      <c r="C64" s="121"/>
      <c r="D64" s="121"/>
      <c r="E64" s="122"/>
      <c r="F64" s="140">
        <f>D36+D46</f>
        <v>120</v>
      </c>
      <c r="G64" s="141"/>
      <c r="H64" s="129"/>
      <c r="I64" s="130"/>
      <c r="K64" s="206" t="s">
        <v>21</v>
      </c>
      <c r="L64" s="207"/>
      <c r="M64" s="208"/>
      <c r="N64" s="127">
        <f>G62+J62+M62+60</f>
        <v>935</v>
      </c>
      <c r="O64" s="128"/>
    </row>
    <row r="65" spans="1:15" s="13" customFormat="1" ht="30" customHeight="1" thickBot="1">
      <c r="A65" s="149" t="s">
        <v>16</v>
      </c>
      <c r="B65" s="150"/>
      <c r="C65" s="150"/>
      <c r="D65" s="150"/>
      <c r="E65" s="151"/>
      <c r="F65" s="146">
        <v>108</v>
      </c>
      <c r="G65" s="147"/>
      <c r="H65" s="154"/>
      <c r="I65" s="155"/>
      <c r="K65" s="117" t="s">
        <v>52</v>
      </c>
      <c r="L65" s="118"/>
      <c r="M65" s="119"/>
      <c r="N65" s="115">
        <f>I62+L62+O62</f>
        <v>25</v>
      </c>
      <c r="O65" s="116"/>
    </row>
    <row r="66" spans="6:10" ht="12.75">
      <c r="F66" s="148"/>
      <c r="G66" s="148"/>
      <c r="H66" s="148"/>
      <c r="I66" s="148"/>
      <c r="J66" s="148"/>
    </row>
    <row r="67" spans="1:15" s="14" customFormat="1" ht="12" customHeight="1">
      <c r="A67" s="29" t="s">
        <v>42</v>
      </c>
      <c r="D67" s="33"/>
      <c r="E67" s="171" t="s">
        <v>48</v>
      </c>
      <c r="F67" s="40"/>
      <c r="G67" s="40"/>
      <c r="H67" s="40"/>
      <c r="I67" s="40"/>
      <c r="J67" s="40"/>
      <c r="K67" s="40"/>
      <c r="L67" s="40"/>
      <c r="M67" s="40"/>
      <c r="N67" s="40"/>
      <c r="O67" s="40"/>
    </row>
    <row r="68" spans="1:15" s="14" customFormat="1" ht="12">
      <c r="A68" s="15" t="s">
        <v>43</v>
      </c>
      <c r="D68" s="33"/>
      <c r="E68" s="171"/>
      <c r="F68" s="40"/>
      <c r="G68" s="40"/>
      <c r="H68" s="40"/>
      <c r="I68" s="40"/>
      <c r="J68" s="40"/>
      <c r="K68" s="40"/>
      <c r="L68" s="40"/>
      <c r="M68" s="40"/>
      <c r="N68" s="40"/>
      <c r="O68" s="40"/>
    </row>
    <row r="69" spans="1:15" s="14" customFormat="1" ht="12">
      <c r="A69" s="15" t="s">
        <v>44</v>
      </c>
      <c r="C69" s="15"/>
      <c r="D69" s="34"/>
      <c r="E69" s="171" t="s">
        <v>49</v>
      </c>
      <c r="F69" s="40"/>
      <c r="G69" s="40"/>
      <c r="H69" s="40"/>
      <c r="I69" s="40"/>
      <c r="J69" s="40"/>
      <c r="K69" s="40"/>
      <c r="L69" s="40"/>
      <c r="M69" s="40"/>
      <c r="N69" s="40"/>
      <c r="O69" s="40"/>
    </row>
    <row r="70" spans="1:15" s="14" customFormat="1" ht="12">
      <c r="A70" s="15" t="s">
        <v>45</v>
      </c>
      <c r="C70" s="15"/>
      <c r="D70" s="34"/>
      <c r="E70" s="171"/>
      <c r="F70" s="40"/>
      <c r="G70" s="40"/>
      <c r="H70" s="40"/>
      <c r="I70" s="40"/>
      <c r="J70" s="40"/>
      <c r="K70" s="40"/>
      <c r="L70" s="40"/>
      <c r="M70" s="40"/>
      <c r="N70" s="40"/>
      <c r="O70" s="40"/>
    </row>
  </sheetData>
  <sheetProtection/>
  <mergeCells count="51">
    <mergeCell ref="A29:A35"/>
    <mergeCell ref="K64:M64"/>
    <mergeCell ref="A59:A60"/>
    <mergeCell ref="D49:D50"/>
    <mergeCell ref="A37:O37"/>
    <mergeCell ref="C33:C34"/>
    <mergeCell ref="D33:D34"/>
    <mergeCell ref="C38:C40"/>
    <mergeCell ref="B33:B34"/>
    <mergeCell ref="B29:B31"/>
    <mergeCell ref="M27:O27"/>
    <mergeCell ref="E69:E70"/>
    <mergeCell ref="E67:E68"/>
    <mergeCell ref="A2:O7"/>
    <mergeCell ref="A8:B18"/>
    <mergeCell ref="C8:O18"/>
    <mergeCell ref="A48:A53"/>
    <mergeCell ref="B51:B52"/>
    <mergeCell ref="A19:B24"/>
    <mergeCell ref="C19:O24"/>
    <mergeCell ref="C25:F25"/>
    <mergeCell ref="G27:I27"/>
    <mergeCell ref="J27:L27"/>
    <mergeCell ref="C29:C31"/>
    <mergeCell ref="D29:D31"/>
    <mergeCell ref="D43:D45"/>
    <mergeCell ref="F65:G65"/>
    <mergeCell ref="F66:J66"/>
    <mergeCell ref="A65:E65"/>
    <mergeCell ref="B49:B50"/>
    <mergeCell ref="A47:O47"/>
    <mergeCell ref="C49:C50"/>
    <mergeCell ref="H65:I65"/>
    <mergeCell ref="B57:C57"/>
    <mergeCell ref="F64:G64"/>
    <mergeCell ref="C51:C52"/>
    <mergeCell ref="A38:A45"/>
    <mergeCell ref="B43:B45"/>
    <mergeCell ref="B38:B40"/>
    <mergeCell ref="D38:D40"/>
    <mergeCell ref="C43:C45"/>
    <mergeCell ref="N65:O65"/>
    <mergeCell ref="K65:M65"/>
    <mergeCell ref="A64:E64"/>
    <mergeCell ref="A54:A55"/>
    <mergeCell ref="J48:L48"/>
    <mergeCell ref="N64:O64"/>
    <mergeCell ref="H64:I64"/>
    <mergeCell ref="D51:D52"/>
    <mergeCell ref="G48:I48"/>
    <mergeCell ref="B56:C56"/>
  </mergeCells>
  <printOptions/>
  <pageMargins left="0.7900000000000001" right="0.7900000000000001" top="1.02" bottom="1.02" header="0.7900000000000001" footer="0.7900000000000001"/>
  <pageSetup firstPageNumber="1" useFirstPageNumber="1" horizontalDpi="300" verticalDpi="300" orientation="landscape" paperSize="9" scale="90" r:id="rId3"/>
  <headerFooter alignWithMargins="0">
    <oddHeader>&amp;L&amp;"Calibri,Normale"Conservatorio di Musica Licinio Refice di Frosinone&amp;C&amp;"Calibri,Normale"&amp;A30&amp;R&amp;"Calibri,Normale"LIUTO</oddHeader>
    <oddFooter>&amp;C&amp;"Calibri,Normale"&amp;9&amp;P</oddFooter>
  </headerFooter>
  <rowBreaks count="2" manualBreakCount="2">
    <brk id="24" max="255" man="1"/>
    <brk id="56" max="255"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ernesto</dc:creator>
  <cp:keywords/>
  <dc:description/>
  <cp:lastModifiedBy>Antonio</cp:lastModifiedBy>
  <cp:lastPrinted>2010-09-22T16:28:21Z</cp:lastPrinted>
  <dcterms:created xsi:type="dcterms:W3CDTF">2010-01-23T13:23:17Z</dcterms:created>
  <dcterms:modified xsi:type="dcterms:W3CDTF">2010-10-04T13:30:49Z</dcterms:modified>
  <cp:category/>
  <cp:version/>
  <cp:contentType/>
  <cp:contentStatus/>
</cp:coreProperties>
</file>